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2. jednání\"/>
    </mc:Choice>
  </mc:AlternateContent>
  <xr:revisionPtr revIDLastSave="0" documentId="8_{FCA5C287-C05F-4552-B3F9-386BE811B9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elovečerní hraný film" sheetId="2" r:id="rId1"/>
    <sheet name="HB" sheetId="3" r:id="rId2"/>
    <sheet name="JarK" sheetId="4" r:id="rId3"/>
    <sheet name="JK" sheetId="5" r:id="rId4"/>
    <sheet name="LD" sheetId="6" r:id="rId5"/>
    <sheet name="OZ" sheetId="7" r:id="rId6"/>
    <sheet name="RN" sheetId="8" r:id="rId7"/>
  </sheets>
  <definedNames>
    <definedName name="_xlnm.Print_Area" localSheetId="0">'celovečerní hraný film'!$A$1:$AC$42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8" l="1"/>
  <c r="D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E34" i="7"/>
  <c r="D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E34" i="6"/>
  <c r="D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E34" i="5"/>
  <c r="D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E34" i="4"/>
  <c r="D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E34" i="3"/>
  <c r="D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E36" i="2"/>
  <c r="T36" i="2"/>
  <c r="D36" i="2"/>
  <c r="T37" i="2"/>
</calcChain>
</file>

<file path=xl/sharedStrings.xml><?xml version="1.0" encoding="utf-8"?>
<sst xmlns="http://schemas.openxmlformats.org/spreadsheetml/2006/main" count="1686" uniqueCount="195">
  <si>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</si>
  <si>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</si>
  <si>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</si>
  <si>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</si>
  <si>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</si>
  <si>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</si>
  <si>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</si>
  <si>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</si>
  <si>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</si>
  <si>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</si>
  <si>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</si>
  <si>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</si>
  <si>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</si>
  <si>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</si>
  <si>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</si>
  <si>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</si>
  <si>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</si>
  <si>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</si>
  <si>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</si>
  <si>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</si>
  <si>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</si>
  <si>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</si>
  <si>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</si>
  <si>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</si>
  <si>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</si>
  <si>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</si>
  <si>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</si>
  <si>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</si>
  <si>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</si>
  <si>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</si>
  <si>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</si>
  <si>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</si>
  <si>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</si>
  <si>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</si>
  <si>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</si>
  <si>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</si>
  <si>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</si>
  <si>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</si>
  <si>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</si>
  <si>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</si>
  <si>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r>
      <t xml:space="preserve">Finanční alokace: </t>
    </r>
    <r>
      <rPr>
        <sz val="9.5"/>
        <rFont val="Arial"/>
        <family val="2"/>
        <charset val="238"/>
      </rPr>
      <t>64 000 000 Kč</t>
    </r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</si>
  <si>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</si>
  <si>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2020-2-1-4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</si>
  <si>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</si>
  <si>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4.10.-4.11.2019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</si>
  <si>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</si>
  <si>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3319-2019</t>
  </si>
  <si>
    <t>3321-2019</t>
  </si>
  <si>
    <t>3328-2019</t>
  </si>
  <si>
    <t>3329-2019</t>
  </si>
  <si>
    <t>3341-2019</t>
  </si>
  <si>
    <t>3342-2019</t>
  </si>
  <si>
    <t>3343-2019</t>
  </si>
  <si>
    <t>3344-2019</t>
  </si>
  <si>
    <t>3346-2019</t>
  </si>
  <si>
    <t>3348-2019</t>
  </si>
  <si>
    <t>3350-2019</t>
  </si>
  <si>
    <t>3375-2019</t>
  </si>
  <si>
    <t>3376-2019</t>
  </si>
  <si>
    <t>3377-2019</t>
  </si>
  <si>
    <t>3378-2019</t>
  </si>
  <si>
    <t>3379-2019</t>
  </si>
  <si>
    <t>3380-2019</t>
  </si>
  <si>
    <t>3381-2019</t>
  </si>
  <si>
    <t>3382-2019</t>
  </si>
  <si>
    <t>3383-2019</t>
  </si>
  <si>
    <t>3384-2019</t>
  </si>
  <si>
    <t>In Film Praha s.r.o.</t>
  </si>
  <si>
    <t>Snake Catcher s.r.o.</t>
  </si>
  <si>
    <t>FAIRYTALE PRODUCTION s.r.o.</t>
  </si>
  <si>
    <t>CINEART TV PRAGUE s.r.o.</t>
  </si>
  <si>
    <t>LUXOR spol.s.r.o.</t>
  </si>
  <si>
    <t>Mimesis Film s.r.o.</t>
  </si>
  <si>
    <t>LUMINAR Film s.r.o.</t>
  </si>
  <si>
    <t>HEAVEN¨S GATE s.r.o.</t>
  </si>
  <si>
    <t>moloko film s.r.o.</t>
  </si>
  <si>
    <t>8Heads Production s.r.o.</t>
  </si>
  <si>
    <t>Cinémotif Films s.r.o.</t>
  </si>
  <si>
    <t>nutprodukce, s.r.o.</t>
  </si>
  <si>
    <t>Bionaut s.r.o.</t>
  </si>
  <si>
    <t>i/o post s.r.o.</t>
  </si>
  <si>
    <t>Daniel Severa Production, s.r.o.</t>
  </si>
  <si>
    <t>Bio Art Production, s.r.o.</t>
  </si>
  <si>
    <t>Větrné mlýny s.r.o.</t>
  </si>
  <si>
    <t>Hangar Films</t>
  </si>
  <si>
    <t>INFINITY PRAGUE Ltd, a.s.</t>
  </si>
  <si>
    <t>Šťastný život zbabělce</t>
  </si>
  <si>
    <t xml:space="preserve">Krvavá nevěsta </t>
  </si>
  <si>
    <t>Tajemství staré bambitky 2</t>
  </si>
  <si>
    <t>Služka</t>
  </si>
  <si>
    <t>Dlouhý, Široký a Bystrozraký</t>
  </si>
  <si>
    <t>Wirbel</t>
  </si>
  <si>
    <t>Konec světa</t>
  </si>
  <si>
    <t>Amerikánka</t>
  </si>
  <si>
    <t xml:space="preserve">Tři týdny pod mořem </t>
  </si>
  <si>
    <t xml:space="preserve">Město bez Boha </t>
  </si>
  <si>
    <t>ARVÉD</t>
  </si>
  <si>
    <t>Karavan</t>
  </si>
  <si>
    <t xml:space="preserve">Sára </t>
  </si>
  <si>
    <t>Noc velryby</t>
  </si>
  <si>
    <t>HOAX</t>
  </si>
  <si>
    <t>Úpal</t>
  </si>
  <si>
    <t>CARUSO</t>
  </si>
  <si>
    <t>Divoké devadesátky</t>
  </si>
  <si>
    <t>Nikola Šuhaj, příběh lásky, smšnosti a smrti</t>
  </si>
  <si>
    <t>Stínohra</t>
  </si>
  <si>
    <t>1919</t>
  </si>
  <si>
    <t>Krejčí Tereza</t>
  </si>
  <si>
    <t>Rozvaldová Jana</t>
  </si>
  <si>
    <t xml:space="preserve">Mathé Ivo </t>
  </si>
  <si>
    <t xml:space="preserve">Konečný Lubomír </t>
  </si>
  <si>
    <t xml:space="preserve">Tuček Daniel </t>
  </si>
  <si>
    <t>Schwarcz Viktor</t>
  </si>
  <si>
    <t xml:space="preserve">Vandas Martin </t>
  </si>
  <si>
    <t>Šuster Jan</t>
  </si>
  <si>
    <t xml:space="preserve">Borovan Pavel </t>
  </si>
  <si>
    <t xml:space="preserve">Krásnohorský Juraj </t>
  </si>
  <si>
    <t xml:space="preserve">Vála Luboš </t>
  </si>
  <si>
    <t xml:space="preserve">Rozvaldová Jana </t>
  </si>
  <si>
    <t>Mathé Ivo</t>
  </si>
  <si>
    <t>Borovan Pavel</t>
  </si>
  <si>
    <t>Krásnohorský Juraj</t>
  </si>
  <si>
    <t>ANO</t>
  </si>
  <si>
    <t>NE</t>
  </si>
  <si>
    <t>Uhrik Štefan</t>
  </si>
  <si>
    <t>Lukeš  Jan</t>
  </si>
  <si>
    <t>Cielová Hana</t>
  </si>
  <si>
    <t>Foll Jan</t>
  </si>
  <si>
    <t>Lukeš Jan</t>
  </si>
  <si>
    <t xml:space="preserve">Voráč Jiří </t>
  </si>
  <si>
    <t xml:space="preserve">Schmarc Vít </t>
  </si>
  <si>
    <t>Prokopová Alena</t>
  </si>
  <si>
    <t xml:space="preserve">Ryšavý Martin </t>
  </si>
  <si>
    <t>Gregor Lukáš</t>
  </si>
  <si>
    <t>Szczepanik Petr</t>
  </si>
  <si>
    <t xml:space="preserve">Prokopová Alena </t>
  </si>
  <si>
    <t xml:space="preserve">Uhrik Štefan </t>
  </si>
  <si>
    <t xml:space="preserve">Gregor Lukáš </t>
  </si>
  <si>
    <t>ano</t>
  </si>
  <si>
    <t>ne</t>
  </si>
  <si>
    <t>30.11.2021</t>
  </si>
  <si>
    <t>1.5.2021</t>
  </si>
  <si>
    <t>19.11.2020</t>
  </si>
  <si>
    <t>1.3.2021</t>
  </si>
  <si>
    <t>30.4.2022</t>
  </si>
  <si>
    <t>31.6.2020</t>
  </si>
  <si>
    <t>1.6.2021</t>
  </si>
  <si>
    <t>1.6.2022</t>
  </si>
  <si>
    <t>14.1.2022</t>
  </si>
  <si>
    <t>31.12.2022</t>
  </si>
  <si>
    <t>31.7.2022</t>
  </si>
  <si>
    <t>1.3.2022</t>
  </si>
  <si>
    <t>31.12.2020</t>
  </si>
  <si>
    <t>31.3.2021</t>
  </si>
  <si>
    <t>20.10.2020</t>
  </si>
  <si>
    <t>30.8.2021</t>
  </si>
  <si>
    <t>1.10.2022</t>
  </si>
  <si>
    <t>investiční dotace</t>
  </si>
  <si>
    <t>80%</t>
  </si>
  <si>
    <t>70%</t>
  </si>
  <si>
    <t>60%</t>
  </si>
  <si>
    <t>85%</t>
  </si>
  <si>
    <t>HEAVEN'S GATE s.r.o.</t>
  </si>
  <si>
    <t>90%</t>
  </si>
  <si>
    <t>75%</t>
  </si>
  <si>
    <t>65%</t>
  </si>
  <si>
    <t>ano-20%</t>
  </si>
  <si>
    <t>31.10.2022</t>
  </si>
  <si>
    <t>31.5.2021</t>
  </si>
  <si>
    <t>30.6.2021</t>
  </si>
  <si>
    <t>30.6.2022</t>
  </si>
  <si>
    <t>31.1.2022</t>
  </si>
  <si>
    <t>31.10.2020</t>
  </si>
  <si>
    <t>Projekty 3329/2019 Služka a 3343/2019 Konec světa budou na základě usnesení Rady č. 248/2019 hrazeny ze státní dotace 2019. Projekt 3344/2019 Amerikánka bude na základě usnesení Rady č. 248/2019 hrazen ze státní dotace 2019 do výše jejího zůstatku 4 586 123‬ Kč, zbylých ‭3 413 877 Kč‬ bude hrazeno z jiných prostředků Státního fondu kinematografie. Ostatní projekty této výzvy budou hrazeny z jiných prostředků Státního fondu kinematografie.</t>
  </si>
  <si>
    <t>3329/2019</t>
  </si>
  <si>
    <t>3343/2019</t>
  </si>
  <si>
    <t>3344/2019</t>
  </si>
  <si>
    <t>3350/2019</t>
  </si>
  <si>
    <t>3384/2019</t>
  </si>
  <si>
    <t>3379/2019</t>
  </si>
  <si>
    <t>3346/2019</t>
  </si>
  <si>
    <t>3321/2019</t>
  </si>
  <si>
    <t>3382/2019</t>
  </si>
  <si>
    <t>3341/2019</t>
  </si>
  <si>
    <t>3376/2019</t>
  </si>
  <si>
    <t>3375/2019</t>
  </si>
  <si>
    <t>3319/2019</t>
  </si>
  <si>
    <t>3342/2019</t>
  </si>
  <si>
    <t>3377/2019</t>
  </si>
  <si>
    <t>3383/2019</t>
  </si>
  <si>
    <t>3381/2019</t>
  </si>
  <si>
    <t>3348/2019</t>
  </si>
  <si>
    <t>3380/2019</t>
  </si>
  <si>
    <t>3378/2019</t>
  </si>
  <si>
    <t>3328/2019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</si>
</sst>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3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9" fontId="2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37"/>
  <sheetViews>
    <sheetView tabSelected="1" zoomScale="96" zoomScaleNormal="96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2" ht="38.25" customHeight="1" x14ac:dyDescent="0.3">
      <c r="A1" s="1" t="s">
        <v>39</v>
      </c>
    </row>
    <row r="2" spans="1:92" ht="12.6" x14ac:dyDescent="0.3">
      <c r="A2" s="4" t="s">
        <v>42</v>
      </c>
      <c r="D2" s="4" t="s">
        <v>25</v>
      </c>
    </row>
    <row r="3" spans="1:92" ht="12.6" x14ac:dyDescent="0.3">
      <c r="A3" s="4" t="s">
        <v>43</v>
      </c>
      <c r="D3" s="2" t="s">
        <v>36</v>
      </c>
    </row>
    <row r="4" spans="1:92" ht="12.6" x14ac:dyDescent="0.3">
      <c r="A4" s="4" t="s">
        <v>44</v>
      </c>
      <c r="D4" s="2" t="s">
        <v>37</v>
      </c>
    </row>
    <row r="5" spans="1:92" ht="12.6" x14ac:dyDescent="0.3">
      <c r="A5" s="4" t="s">
        <v>40</v>
      </c>
      <c r="D5" s="2" t="s">
        <v>38</v>
      </c>
    </row>
    <row r="6" spans="1:92" ht="12.6" x14ac:dyDescent="0.3">
      <c r="A6" s="14" t="s">
        <v>45</v>
      </c>
    </row>
    <row r="7" spans="1:92" ht="12.6" x14ac:dyDescent="0.3">
      <c r="A7" s="4" t="s">
        <v>24</v>
      </c>
      <c r="D7" s="4" t="s">
        <v>26</v>
      </c>
    </row>
    <row r="8" spans="1:92" ht="39.6" customHeight="1" x14ac:dyDescent="0.3">
      <c r="D8" s="27" t="s">
        <v>41</v>
      </c>
      <c r="E8" s="27"/>
      <c r="F8" s="27"/>
      <c r="G8" s="27"/>
      <c r="H8" s="27"/>
      <c r="I8" s="27"/>
      <c r="J8" s="27"/>
      <c r="K8" s="27"/>
    </row>
    <row r="9" spans="1:92" ht="12.6" customHeight="1" x14ac:dyDescent="0.3">
      <c r="D9" s="18"/>
      <c r="E9" s="18"/>
      <c r="F9" s="18"/>
      <c r="G9" s="18"/>
      <c r="H9" s="18"/>
      <c r="I9" s="18"/>
      <c r="J9" s="18"/>
      <c r="K9" s="18"/>
    </row>
    <row r="10" spans="1:92" ht="49.8" customHeight="1" x14ac:dyDescent="0.3">
      <c r="D10" s="27" t="s">
        <v>173</v>
      </c>
      <c r="E10" s="27"/>
      <c r="F10" s="27"/>
      <c r="G10" s="27"/>
      <c r="H10" s="27"/>
      <c r="I10" s="27"/>
      <c r="J10" s="27"/>
      <c r="K10" s="27"/>
    </row>
    <row r="11" spans="1:92" ht="12.6" customHeight="1" x14ac:dyDescent="0.3">
      <c r="A11" s="4"/>
    </row>
    <row r="12" spans="1:92" ht="26.4" customHeight="1" x14ac:dyDescent="0.3">
      <c r="A12" s="28" t="s">
        <v>0</v>
      </c>
      <c r="B12" s="28" t="s">
        <v>1</v>
      </c>
      <c r="C12" s="28" t="s">
        <v>19</v>
      </c>
      <c r="D12" s="28" t="s">
        <v>13</v>
      </c>
      <c r="E12" s="31" t="s">
        <v>2</v>
      </c>
      <c r="F12" s="28" t="s">
        <v>33</v>
      </c>
      <c r="G12" s="28"/>
      <c r="H12" s="28" t="s">
        <v>34</v>
      </c>
      <c r="I12" s="28"/>
      <c r="J12" s="28" t="s">
        <v>35</v>
      </c>
      <c r="K12" s="28"/>
      <c r="L12" s="28" t="s">
        <v>15</v>
      </c>
      <c r="M12" s="28" t="s">
        <v>14</v>
      </c>
      <c r="N12" s="28" t="s">
        <v>16</v>
      </c>
      <c r="O12" s="28" t="s">
        <v>30</v>
      </c>
      <c r="P12" s="28" t="s">
        <v>31</v>
      </c>
      <c r="Q12" s="28" t="s">
        <v>32</v>
      </c>
      <c r="R12" s="28" t="s">
        <v>3</v>
      </c>
      <c r="S12" s="28" t="s">
        <v>4</v>
      </c>
      <c r="T12" s="28" t="s">
        <v>5</v>
      </c>
      <c r="U12" s="28" t="s">
        <v>6</v>
      </c>
      <c r="V12" s="28" t="s">
        <v>7</v>
      </c>
      <c r="W12" s="28" t="s">
        <v>8</v>
      </c>
      <c r="X12" s="28" t="s">
        <v>18</v>
      </c>
      <c r="Y12" s="28" t="s">
        <v>17</v>
      </c>
      <c r="Z12" s="28" t="s">
        <v>9</v>
      </c>
      <c r="AA12" s="28" t="s">
        <v>10</v>
      </c>
      <c r="AB12" s="28" t="s">
        <v>11</v>
      </c>
      <c r="AC12" s="28" t="s">
        <v>12</v>
      </c>
    </row>
    <row r="13" spans="1:92" ht="59.4" customHeight="1" x14ac:dyDescent="0.3">
      <c r="A13" s="30"/>
      <c r="B13" s="30"/>
      <c r="C13" s="30"/>
      <c r="D13" s="30"/>
      <c r="E13" s="32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92" ht="28.95" customHeight="1" x14ac:dyDescent="0.3">
      <c r="A14" s="29"/>
      <c r="B14" s="29"/>
      <c r="C14" s="29"/>
      <c r="D14" s="29"/>
      <c r="E14" s="33"/>
      <c r="F14" s="5" t="s">
        <v>27</v>
      </c>
      <c r="G14" s="6" t="s">
        <v>28</v>
      </c>
      <c r="H14" s="6" t="s">
        <v>27</v>
      </c>
      <c r="I14" s="6" t="s">
        <v>28</v>
      </c>
      <c r="J14" s="6" t="s">
        <v>27</v>
      </c>
      <c r="K14" s="6" t="s">
        <v>28</v>
      </c>
      <c r="L14" s="6" t="s">
        <v>29</v>
      </c>
      <c r="M14" s="6" t="s">
        <v>21</v>
      </c>
      <c r="N14" s="6" t="s">
        <v>21</v>
      </c>
      <c r="O14" s="6" t="s">
        <v>22</v>
      </c>
      <c r="P14" s="6" t="s">
        <v>23</v>
      </c>
      <c r="Q14" s="6" t="s">
        <v>23</v>
      </c>
      <c r="R14" s="6" t="s">
        <v>22</v>
      </c>
      <c r="S14" s="6"/>
      <c r="T14" s="6"/>
      <c r="U14" s="15"/>
      <c r="V14" s="7"/>
      <c r="W14" s="7"/>
      <c r="X14" s="7"/>
      <c r="Y14" s="7"/>
      <c r="Z14" s="7"/>
      <c r="AA14" s="7"/>
      <c r="AB14" s="7"/>
      <c r="AC14" s="17"/>
    </row>
    <row r="15" spans="1:92" s="8" customFormat="1" ht="12.75" customHeight="1" x14ac:dyDescent="0.2">
      <c r="A15" s="19" t="s">
        <v>174</v>
      </c>
      <c r="B15" s="20" t="s">
        <v>70</v>
      </c>
      <c r="C15" s="21" t="s">
        <v>89</v>
      </c>
      <c r="D15" s="22">
        <v>39420850</v>
      </c>
      <c r="E15" s="22">
        <v>4500000</v>
      </c>
      <c r="F15" s="21" t="s">
        <v>127</v>
      </c>
      <c r="G15" s="23" t="s">
        <v>122</v>
      </c>
      <c r="H15" s="21" t="s">
        <v>134</v>
      </c>
      <c r="I15" s="20" t="s">
        <v>123</v>
      </c>
      <c r="J15" s="20" t="s">
        <v>110</v>
      </c>
      <c r="K15" s="20" t="s">
        <v>122</v>
      </c>
      <c r="L15" s="9">
        <v>35.833300000000001</v>
      </c>
      <c r="M15" s="9">
        <v>12</v>
      </c>
      <c r="N15" s="9">
        <v>13.166700000000001</v>
      </c>
      <c r="O15" s="9">
        <v>4.6666999999999996</v>
      </c>
      <c r="P15" s="9">
        <v>8</v>
      </c>
      <c r="Q15" s="9">
        <v>8.8332999999999995</v>
      </c>
      <c r="R15" s="9">
        <v>4.8333000000000004</v>
      </c>
      <c r="S15" s="9">
        <v>87.333299999999994</v>
      </c>
      <c r="T15" s="10">
        <v>4000000</v>
      </c>
      <c r="U15" s="12" t="s">
        <v>157</v>
      </c>
      <c r="V15" s="24" t="s">
        <v>138</v>
      </c>
      <c r="W15" s="25" t="s">
        <v>138</v>
      </c>
      <c r="X15" s="24" t="s">
        <v>139</v>
      </c>
      <c r="Y15" s="24" t="s">
        <v>139</v>
      </c>
      <c r="Z15" s="26">
        <v>0.71</v>
      </c>
      <c r="AA15" s="25" t="s">
        <v>158</v>
      </c>
      <c r="AB15" s="24" t="s">
        <v>143</v>
      </c>
      <c r="AC15" s="25" t="s">
        <v>153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</row>
    <row r="16" spans="1:92" s="8" customFormat="1" ht="12.75" customHeight="1" x14ac:dyDescent="0.2">
      <c r="A16" s="19" t="s">
        <v>175</v>
      </c>
      <c r="B16" s="20" t="s">
        <v>73</v>
      </c>
      <c r="C16" s="21" t="s">
        <v>92</v>
      </c>
      <c r="D16" s="22">
        <v>40550800</v>
      </c>
      <c r="E16" s="22">
        <v>13000000</v>
      </c>
      <c r="F16" s="21" t="s">
        <v>126</v>
      </c>
      <c r="G16" s="21" t="s">
        <v>122</v>
      </c>
      <c r="H16" s="21" t="s">
        <v>129</v>
      </c>
      <c r="I16" s="20" t="s">
        <v>122</v>
      </c>
      <c r="J16" s="21" t="s">
        <v>113</v>
      </c>
      <c r="K16" s="23" t="s">
        <v>123</v>
      </c>
      <c r="L16" s="9">
        <v>36.166699999999999</v>
      </c>
      <c r="M16" s="9">
        <v>13.833299999999999</v>
      </c>
      <c r="N16" s="9">
        <v>13</v>
      </c>
      <c r="O16" s="9">
        <v>4.8333000000000004</v>
      </c>
      <c r="P16" s="9">
        <v>7.8333000000000004</v>
      </c>
      <c r="Q16" s="9">
        <v>8.3332999999999995</v>
      </c>
      <c r="R16" s="9">
        <v>3.3332999999999999</v>
      </c>
      <c r="S16" s="9">
        <v>87.333299999999994</v>
      </c>
      <c r="T16" s="11">
        <v>9500000</v>
      </c>
      <c r="U16" s="12" t="s">
        <v>157</v>
      </c>
      <c r="V16" s="24" t="s">
        <v>138</v>
      </c>
      <c r="W16" s="25" t="s">
        <v>138</v>
      </c>
      <c r="X16" s="24" t="s">
        <v>139</v>
      </c>
      <c r="Y16" s="24" t="s">
        <v>139</v>
      </c>
      <c r="Z16" s="26">
        <v>0.63</v>
      </c>
      <c r="AA16" s="25" t="s">
        <v>159</v>
      </c>
      <c r="AB16" s="24" t="s">
        <v>146</v>
      </c>
      <c r="AC16" s="25" t="s">
        <v>169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8" customFormat="1" ht="12.75" customHeight="1" x14ac:dyDescent="0.2">
      <c r="A17" s="19" t="s">
        <v>176</v>
      </c>
      <c r="B17" s="20" t="s">
        <v>162</v>
      </c>
      <c r="C17" s="21" t="s">
        <v>93</v>
      </c>
      <c r="D17" s="22">
        <v>39330000</v>
      </c>
      <c r="E17" s="22">
        <v>10000000</v>
      </c>
      <c r="F17" s="21" t="s">
        <v>129</v>
      </c>
      <c r="G17" s="21" t="s">
        <v>122</v>
      </c>
      <c r="H17" s="21" t="s">
        <v>128</v>
      </c>
      <c r="I17" s="20" t="s">
        <v>122</v>
      </c>
      <c r="J17" s="21" t="s">
        <v>114</v>
      </c>
      <c r="K17" s="23" t="s">
        <v>122</v>
      </c>
      <c r="L17" s="9">
        <v>35.666699999999999</v>
      </c>
      <c r="M17" s="9">
        <v>13</v>
      </c>
      <c r="N17" s="9">
        <v>12.666700000000001</v>
      </c>
      <c r="O17" s="9">
        <v>4</v>
      </c>
      <c r="P17" s="9">
        <v>8</v>
      </c>
      <c r="Q17" s="9">
        <v>8.5</v>
      </c>
      <c r="R17" s="9">
        <v>4.1666999999999996</v>
      </c>
      <c r="S17" s="9">
        <v>86</v>
      </c>
      <c r="T17" s="10">
        <v>8000000</v>
      </c>
      <c r="U17" s="12" t="s">
        <v>157</v>
      </c>
      <c r="V17" s="24" t="s">
        <v>138</v>
      </c>
      <c r="W17" s="25" t="s">
        <v>139</v>
      </c>
      <c r="X17" s="24" t="s">
        <v>139</v>
      </c>
      <c r="Y17" s="24" t="s">
        <v>139</v>
      </c>
      <c r="Z17" s="26">
        <v>0.46</v>
      </c>
      <c r="AA17" s="25" t="s">
        <v>160</v>
      </c>
      <c r="AB17" s="24" t="s">
        <v>147</v>
      </c>
      <c r="AC17" s="25" t="s">
        <v>170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8" customFormat="1" ht="12.75" customHeight="1" x14ac:dyDescent="0.2">
      <c r="A18" s="19" t="s">
        <v>177</v>
      </c>
      <c r="B18" s="20" t="s">
        <v>77</v>
      </c>
      <c r="C18" s="21" t="s">
        <v>96</v>
      </c>
      <c r="D18" s="22">
        <v>30819289</v>
      </c>
      <c r="E18" s="22">
        <v>12000000</v>
      </c>
      <c r="F18" s="21"/>
      <c r="G18" s="21"/>
      <c r="H18" s="21"/>
      <c r="I18" s="20"/>
      <c r="J18" s="21" t="s">
        <v>117</v>
      </c>
      <c r="K18" s="23" t="s">
        <v>122</v>
      </c>
      <c r="L18" s="9">
        <v>36.5</v>
      </c>
      <c r="M18" s="9">
        <v>12.166700000000001</v>
      </c>
      <c r="N18" s="9">
        <v>12.333299999999999</v>
      </c>
      <c r="O18" s="9">
        <v>5</v>
      </c>
      <c r="P18" s="9">
        <v>8.1667000000000005</v>
      </c>
      <c r="Q18" s="9">
        <v>8.5</v>
      </c>
      <c r="R18" s="9">
        <v>3.3332999999999999</v>
      </c>
      <c r="S18" s="9">
        <v>86</v>
      </c>
      <c r="T18" s="10">
        <v>11000000</v>
      </c>
      <c r="U18" s="12" t="s">
        <v>157</v>
      </c>
      <c r="V18" s="24" t="s">
        <v>138</v>
      </c>
      <c r="W18" s="25" t="s">
        <v>138</v>
      </c>
      <c r="X18" s="24" t="s">
        <v>139</v>
      </c>
      <c r="Y18" s="24" t="s">
        <v>139</v>
      </c>
      <c r="Z18" s="26">
        <v>0.74</v>
      </c>
      <c r="AA18" s="25" t="s">
        <v>161</v>
      </c>
      <c r="AB18" s="24" t="s">
        <v>149</v>
      </c>
      <c r="AC18" s="24" t="s">
        <v>149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8" customFormat="1" ht="12.75" customHeight="1" x14ac:dyDescent="0.2">
      <c r="A19" s="19" t="s">
        <v>178</v>
      </c>
      <c r="B19" s="20" t="s">
        <v>85</v>
      </c>
      <c r="C19" s="21" t="s">
        <v>106</v>
      </c>
      <c r="D19" s="22">
        <v>54646200</v>
      </c>
      <c r="E19" s="22">
        <v>10000000</v>
      </c>
      <c r="F19" s="21" t="s">
        <v>129</v>
      </c>
      <c r="G19" s="21" t="s">
        <v>122</v>
      </c>
      <c r="H19" s="21" t="s">
        <v>128</v>
      </c>
      <c r="I19" s="20" t="s">
        <v>122</v>
      </c>
      <c r="J19" s="21" t="s">
        <v>121</v>
      </c>
      <c r="K19" s="23" t="s">
        <v>122</v>
      </c>
      <c r="L19" s="9">
        <v>31.5</v>
      </c>
      <c r="M19" s="9">
        <v>12</v>
      </c>
      <c r="N19" s="9">
        <v>12</v>
      </c>
      <c r="O19" s="9">
        <v>5</v>
      </c>
      <c r="P19" s="9">
        <v>9</v>
      </c>
      <c r="Q19" s="9">
        <v>9.3332999999999995</v>
      </c>
      <c r="R19" s="9">
        <v>4.6666999999999996</v>
      </c>
      <c r="S19" s="9">
        <v>83.5</v>
      </c>
      <c r="T19" s="10">
        <v>8000000</v>
      </c>
      <c r="U19" s="12" t="s">
        <v>157</v>
      </c>
      <c r="V19" s="24" t="s">
        <v>139</v>
      </c>
      <c r="W19" s="25" t="s">
        <v>139</v>
      </c>
      <c r="X19" s="24" t="s">
        <v>139</v>
      </c>
      <c r="Y19" s="24" t="s">
        <v>139</v>
      </c>
      <c r="Z19" s="26">
        <v>0.33</v>
      </c>
      <c r="AA19" s="25" t="s">
        <v>160</v>
      </c>
      <c r="AB19" s="24" t="s">
        <v>156</v>
      </c>
      <c r="AC19" s="25" t="s">
        <v>167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8" customFormat="1" x14ac:dyDescent="0.2">
      <c r="A20" s="19" t="s">
        <v>179</v>
      </c>
      <c r="B20" s="20" t="s">
        <v>79</v>
      </c>
      <c r="C20" s="21" t="s">
        <v>101</v>
      </c>
      <c r="D20" s="22">
        <v>16409436</v>
      </c>
      <c r="E20" s="22">
        <v>5000000</v>
      </c>
      <c r="F20" s="21" t="s">
        <v>134</v>
      </c>
      <c r="G20" s="21" t="s">
        <v>122</v>
      </c>
      <c r="H20" s="21" t="s">
        <v>137</v>
      </c>
      <c r="I20" s="20" t="s">
        <v>123</v>
      </c>
      <c r="J20" s="21" t="s">
        <v>111</v>
      </c>
      <c r="K20" s="23" t="s">
        <v>123</v>
      </c>
      <c r="L20" s="9">
        <v>32.666699999999999</v>
      </c>
      <c r="M20" s="9">
        <v>11.5</v>
      </c>
      <c r="N20" s="9">
        <v>11</v>
      </c>
      <c r="O20" s="9">
        <v>5</v>
      </c>
      <c r="P20" s="9">
        <v>8.1667000000000005</v>
      </c>
      <c r="Q20" s="9">
        <v>8.3332999999999995</v>
      </c>
      <c r="R20" s="9">
        <v>5</v>
      </c>
      <c r="S20" s="9">
        <v>81.666700000000006</v>
      </c>
      <c r="T20" s="10">
        <v>4500000</v>
      </c>
      <c r="U20" s="12" t="s">
        <v>157</v>
      </c>
      <c r="V20" s="24" t="s">
        <v>138</v>
      </c>
      <c r="W20" s="25" t="s">
        <v>138</v>
      </c>
      <c r="X20" s="24" t="s">
        <v>138</v>
      </c>
      <c r="Y20" s="25" t="s">
        <v>166</v>
      </c>
      <c r="Z20" s="26">
        <v>0.82</v>
      </c>
      <c r="AA20" s="25" t="s">
        <v>163</v>
      </c>
      <c r="AB20" s="24" t="s">
        <v>153</v>
      </c>
      <c r="AC20" s="24" t="s">
        <v>153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8" customFormat="1" ht="12.75" customHeight="1" x14ac:dyDescent="0.2">
      <c r="A21" s="19" t="s">
        <v>180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33.666699999999999</v>
      </c>
      <c r="M21" s="9">
        <v>11.333299999999999</v>
      </c>
      <c r="N21" s="9">
        <v>11.333299999999999</v>
      </c>
      <c r="O21" s="9">
        <v>4.5</v>
      </c>
      <c r="P21" s="9">
        <v>8</v>
      </c>
      <c r="Q21" s="9">
        <v>8.5</v>
      </c>
      <c r="R21" s="9">
        <v>4</v>
      </c>
      <c r="S21" s="9">
        <v>81.333299999999994</v>
      </c>
      <c r="T21" s="10">
        <v>5500000</v>
      </c>
      <c r="U21" s="12" t="s">
        <v>157</v>
      </c>
      <c r="V21" s="24" t="s">
        <v>138</v>
      </c>
      <c r="W21" s="25" t="s">
        <v>138</v>
      </c>
      <c r="X21" s="24" t="s">
        <v>139</v>
      </c>
      <c r="Y21" s="24" t="s">
        <v>139</v>
      </c>
      <c r="Z21" s="26">
        <v>0.65</v>
      </c>
      <c r="AA21" s="25" t="s">
        <v>164</v>
      </c>
      <c r="AB21" s="24" t="s">
        <v>148</v>
      </c>
      <c r="AC21" s="25" t="s">
        <v>171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8" customFormat="1" ht="12.75" customHeight="1" x14ac:dyDescent="0.2">
      <c r="A22" s="19" t="s">
        <v>181</v>
      </c>
      <c r="B22" s="20" t="s">
        <v>68</v>
      </c>
      <c r="C22" s="21" t="s">
        <v>87</v>
      </c>
      <c r="D22" s="22">
        <v>16150500</v>
      </c>
      <c r="E22" s="22">
        <v>8000000</v>
      </c>
      <c r="F22" s="21" t="s">
        <v>125</v>
      </c>
      <c r="G22" s="21" t="s">
        <v>122</v>
      </c>
      <c r="H22" s="21" t="s">
        <v>126</v>
      </c>
      <c r="I22" s="21" t="s">
        <v>123</v>
      </c>
      <c r="J22" s="21" t="s">
        <v>108</v>
      </c>
      <c r="K22" s="23" t="s">
        <v>122</v>
      </c>
      <c r="L22" s="9">
        <v>34.833300000000001</v>
      </c>
      <c r="M22" s="9">
        <v>11.166700000000001</v>
      </c>
      <c r="N22" s="9">
        <v>11.833299999999999</v>
      </c>
      <c r="O22" s="9">
        <v>4.8333000000000004</v>
      </c>
      <c r="P22" s="9">
        <v>8</v>
      </c>
      <c r="Q22" s="9">
        <v>8.1667000000000005</v>
      </c>
      <c r="R22" s="9">
        <v>2.3332999999999999</v>
      </c>
      <c r="S22" s="9">
        <v>81.166700000000006</v>
      </c>
      <c r="T22" s="10">
        <v>5500000</v>
      </c>
      <c r="U22" s="12" t="s">
        <v>157</v>
      </c>
      <c r="V22" s="24" t="s">
        <v>138</v>
      </c>
      <c r="W22" s="25" t="s">
        <v>138</v>
      </c>
      <c r="X22" s="24" t="s">
        <v>139</v>
      </c>
      <c r="Y22" s="24" t="s">
        <v>139</v>
      </c>
      <c r="Z22" s="26">
        <v>0.84</v>
      </c>
      <c r="AA22" s="25" t="s">
        <v>163</v>
      </c>
      <c r="AB22" s="24" t="s">
        <v>141</v>
      </c>
      <c r="AC22" s="25" t="s">
        <v>168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s="8" customFormat="1" ht="13.5" customHeight="1" x14ac:dyDescent="0.2">
      <c r="A23" s="19" t="s">
        <v>182</v>
      </c>
      <c r="B23" s="20" t="s">
        <v>83</v>
      </c>
      <c r="C23" s="21" t="s">
        <v>104</v>
      </c>
      <c r="D23" s="22">
        <v>18347658</v>
      </c>
      <c r="E23" s="22">
        <v>3000000</v>
      </c>
      <c r="F23" s="21" t="s">
        <v>128</v>
      </c>
      <c r="G23" s="21" t="s">
        <v>122</v>
      </c>
      <c r="H23" s="21" t="s">
        <v>129</v>
      </c>
      <c r="I23" s="20" t="s">
        <v>122</v>
      </c>
      <c r="J23" s="21" t="s">
        <v>114</v>
      </c>
      <c r="K23" s="23" t="s">
        <v>122</v>
      </c>
      <c r="L23" s="9">
        <v>32.833300000000001</v>
      </c>
      <c r="M23" s="9">
        <v>13.166700000000001</v>
      </c>
      <c r="N23" s="9">
        <v>11.833299999999999</v>
      </c>
      <c r="O23" s="9">
        <v>4.1666999999999996</v>
      </c>
      <c r="P23" s="9">
        <v>7.6666999999999996</v>
      </c>
      <c r="Q23" s="9">
        <v>7.6666999999999996</v>
      </c>
      <c r="R23" s="9">
        <v>3.3332999999999999</v>
      </c>
      <c r="S23" s="9">
        <v>80.666700000000006</v>
      </c>
      <c r="T23" s="10">
        <v>2000000</v>
      </c>
      <c r="U23" s="12" t="s">
        <v>157</v>
      </c>
      <c r="V23" s="24" t="s">
        <v>138</v>
      </c>
      <c r="W23" s="25" t="s">
        <v>138</v>
      </c>
      <c r="X23" s="24" t="s">
        <v>139</v>
      </c>
      <c r="Y23" s="24" t="s">
        <v>139</v>
      </c>
      <c r="Z23" s="26">
        <v>0.51</v>
      </c>
      <c r="AA23" s="25" t="s">
        <v>165</v>
      </c>
      <c r="AB23" s="24" t="s">
        <v>154</v>
      </c>
      <c r="AC23" s="25" t="s">
        <v>172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</row>
    <row r="24" spans="1:92" s="8" customFormat="1" ht="12.75" customHeight="1" x14ac:dyDescent="0.2">
      <c r="A24" s="19" t="s">
        <v>183</v>
      </c>
      <c r="B24" s="20" t="s">
        <v>71</v>
      </c>
      <c r="C24" s="21" t="s">
        <v>90</v>
      </c>
      <c r="D24" s="22">
        <v>63991456</v>
      </c>
      <c r="E24" s="22">
        <v>12000000</v>
      </c>
      <c r="F24" s="21" t="s">
        <v>124</v>
      </c>
      <c r="G24" s="21" t="s">
        <v>122</v>
      </c>
      <c r="H24" s="21" t="s">
        <v>135</v>
      </c>
      <c r="I24" s="20" t="s">
        <v>123</v>
      </c>
      <c r="J24" s="21" t="s">
        <v>111</v>
      </c>
      <c r="K24" s="23" t="s">
        <v>122</v>
      </c>
      <c r="L24" s="9">
        <v>29.5</v>
      </c>
      <c r="M24" s="9">
        <v>13.166700000000001</v>
      </c>
      <c r="N24" s="9">
        <v>11.666700000000001</v>
      </c>
      <c r="O24" s="9">
        <v>4.6666999999999996</v>
      </c>
      <c r="P24" s="9">
        <v>8.3332999999999995</v>
      </c>
      <c r="Q24" s="9">
        <v>8.5</v>
      </c>
      <c r="R24" s="9">
        <v>4.6666999999999996</v>
      </c>
      <c r="S24" s="9">
        <v>80.5</v>
      </c>
      <c r="T24" s="10">
        <v>6000000</v>
      </c>
      <c r="U24" s="12" t="s">
        <v>157</v>
      </c>
      <c r="V24" s="24" t="s">
        <v>139</v>
      </c>
      <c r="W24" s="25" t="s">
        <v>139</v>
      </c>
      <c r="X24" s="24" t="s">
        <v>139</v>
      </c>
      <c r="Y24" s="24" t="s">
        <v>139</v>
      </c>
      <c r="Z24" s="26">
        <v>0.38</v>
      </c>
      <c r="AA24" s="25" t="s">
        <v>160</v>
      </c>
      <c r="AB24" s="24" t="s">
        <v>144</v>
      </c>
      <c r="AC24" s="25" t="s">
        <v>144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</row>
    <row r="25" spans="1:92" s="8" customFormat="1" ht="12.75" customHeight="1" x14ac:dyDescent="0.2">
      <c r="A25" s="19" t="s">
        <v>184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30.5</v>
      </c>
      <c r="M25" s="9">
        <v>11.666700000000001</v>
      </c>
      <c r="N25" s="9">
        <v>9.8332999999999995</v>
      </c>
      <c r="O25" s="9">
        <v>4.1666999999999996</v>
      </c>
      <c r="P25" s="9">
        <v>7</v>
      </c>
      <c r="Q25" s="9">
        <v>6.6666999999999996</v>
      </c>
      <c r="R25" s="9">
        <v>4.8333000000000004</v>
      </c>
      <c r="S25" s="9">
        <v>74.666700000000006</v>
      </c>
      <c r="T25" s="10"/>
      <c r="U25" s="12"/>
      <c r="V25" s="24" t="s">
        <v>139</v>
      </c>
      <c r="W25" s="25"/>
      <c r="X25" s="24" t="s">
        <v>139</v>
      </c>
      <c r="Y25" s="25"/>
      <c r="Z25" s="26">
        <v>0.5</v>
      </c>
      <c r="AA25" s="25"/>
      <c r="AB25" s="24" t="s">
        <v>151</v>
      </c>
      <c r="AC25" s="25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92" s="8" customFormat="1" ht="12.75" customHeight="1" x14ac:dyDescent="0.2">
      <c r="A26" s="19" t="s">
        <v>185</v>
      </c>
      <c r="B26" s="20" t="s">
        <v>78</v>
      </c>
      <c r="C26" s="21" t="s">
        <v>97</v>
      </c>
      <c r="D26" s="22">
        <v>56748667</v>
      </c>
      <c r="E26" s="22">
        <v>14000000</v>
      </c>
      <c r="F26" s="21" t="s">
        <v>132</v>
      </c>
      <c r="G26" s="21" t="s">
        <v>122</v>
      </c>
      <c r="H26" s="21" t="s">
        <v>124</v>
      </c>
      <c r="I26" s="20" t="s">
        <v>122</v>
      </c>
      <c r="J26" s="21" t="s">
        <v>107</v>
      </c>
      <c r="K26" s="23" t="s">
        <v>122</v>
      </c>
      <c r="L26" s="9">
        <v>32.333300000000001</v>
      </c>
      <c r="M26" s="9">
        <v>11.833299999999999</v>
      </c>
      <c r="N26" s="9">
        <v>11.5</v>
      </c>
      <c r="O26" s="9">
        <v>4.1666999999999996</v>
      </c>
      <c r="P26" s="9">
        <v>5</v>
      </c>
      <c r="Q26" s="9">
        <v>4.5</v>
      </c>
      <c r="R26" s="9">
        <v>4.8333000000000004</v>
      </c>
      <c r="S26" s="9">
        <v>74.166700000000006</v>
      </c>
      <c r="T26" s="10"/>
      <c r="U26" s="12"/>
      <c r="V26" s="24" t="s">
        <v>138</v>
      </c>
      <c r="W26" s="25"/>
      <c r="X26" s="24" t="s">
        <v>139</v>
      </c>
      <c r="Y26" s="25"/>
      <c r="Z26" s="26">
        <v>0.55000000000000004</v>
      </c>
      <c r="AA26" s="25"/>
      <c r="AB26" s="24" t="s">
        <v>150</v>
      </c>
      <c r="AC26" s="25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</row>
    <row r="27" spans="1:92" s="8" customFormat="1" ht="12.75" customHeight="1" x14ac:dyDescent="0.2">
      <c r="A27" s="19" t="s">
        <v>186</v>
      </c>
      <c r="B27" s="20" t="s">
        <v>67</v>
      </c>
      <c r="C27" s="21" t="s">
        <v>86</v>
      </c>
      <c r="D27" s="22">
        <v>21287000</v>
      </c>
      <c r="E27" s="22">
        <v>10000000</v>
      </c>
      <c r="F27" s="21" t="s">
        <v>124</v>
      </c>
      <c r="G27" s="21" t="s">
        <v>122</v>
      </c>
      <c r="H27" s="21" t="s">
        <v>127</v>
      </c>
      <c r="I27" s="20" t="s">
        <v>122</v>
      </c>
      <c r="J27" s="21" t="s">
        <v>107</v>
      </c>
      <c r="K27" s="23" t="s">
        <v>122</v>
      </c>
      <c r="L27" s="9">
        <v>30.333300000000001</v>
      </c>
      <c r="M27" s="9">
        <v>11.5</v>
      </c>
      <c r="N27" s="9">
        <v>10.333299999999999</v>
      </c>
      <c r="O27" s="9">
        <v>4</v>
      </c>
      <c r="P27" s="9">
        <v>6.6666999999999996</v>
      </c>
      <c r="Q27" s="9">
        <v>6.5</v>
      </c>
      <c r="R27" s="9">
        <v>4.6666999999999996</v>
      </c>
      <c r="S27" s="9">
        <v>74</v>
      </c>
      <c r="T27" s="10"/>
      <c r="U27" s="12"/>
      <c r="V27" s="24" t="s">
        <v>138</v>
      </c>
      <c r="W27" s="25"/>
      <c r="X27" s="24" t="s">
        <v>139</v>
      </c>
      <c r="Y27" s="25"/>
      <c r="Z27" s="26">
        <v>0.68</v>
      </c>
      <c r="AA27" s="25"/>
      <c r="AB27" s="24" t="s">
        <v>140</v>
      </c>
      <c r="AC27" s="25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s="8" customFormat="1" x14ac:dyDescent="0.2">
      <c r="A28" s="19" t="s">
        <v>187</v>
      </c>
      <c r="B28" s="20" t="s">
        <v>72</v>
      </c>
      <c r="C28" s="21" t="s">
        <v>91</v>
      </c>
      <c r="D28" s="22">
        <v>24600000</v>
      </c>
      <c r="E28" s="22">
        <v>10000000</v>
      </c>
      <c r="F28" s="21" t="s">
        <v>128</v>
      </c>
      <c r="G28" s="21" t="s">
        <v>122</v>
      </c>
      <c r="H28" s="21" t="s">
        <v>127</v>
      </c>
      <c r="I28" s="20" t="s">
        <v>122</v>
      </c>
      <c r="J28" s="21" t="s">
        <v>112</v>
      </c>
      <c r="K28" s="23" t="s">
        <v>123</v>
      </c>
      <c r="L28" s="9">
        <v>30.666699999999999</v>
      </c>
      <c r="M28" s="9">
        <v>10.833299999999999</v>
      </c>
      <c r="N28" s="9">
        <v>11.166700000000001</v>
      </c>
      <c r="O28" s="9">
        <v>3.6667000000000001</v>
      </c>
      <c r="P28" s="9">
        <v>5.5</v>
      </c>
      <c r="Q28" s="9">
        <v>6.3333000000000004</v>
      </c>
      <c r="R28" s="9">
        <v>3.8332999999999999</v>
      </c>
      <c r="S28" s="9">
        <v>72</v>
      </c>
      <c r="T28" s="10"/>
      <c r="U28" s="12"/>
      <c r="V28" s="24" t="s">
        <v>138</v>
      </c>
      <c r="W28" s="25"/>
      <c r="X28" s="24" t="s">
        <v>139</v>
      </c>
      <c r="Y28" s="25"/>
      <c r="Z28" s="26">
        <v>0.78</v>
      </c>
      <c r="AA28" s="25"/>
      <c r="AB28" s="24" t="s">
        <v>145</v>
      </c>
      <c r="AC28" s="25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1:92" s="8" customFormat="1" ht="12.75" customHeight="1" x14ac:dyDescent="0.2">
      <c r="A29" s="19" t="s">
        <v>188</v>
      </c>
      <c r="B29" s="20" t="s">
        <v>80</v>
      </c>
      <c r="C29" s="21" t="s">
        <v>99</v>
      </c>
      <c r="D29" s="22">
        <v>26707500</v>
      </c>
      <c r="E29" s="22">
        <v>8000000</v>
      </c>
      <c r="F29" s="21" t="s">
        <v>129</v>
      </c>
      <c r="G29" s="21" t="s">
        <v>122</v>
      </c>
      <c r="H29" s="21" t="s">
        <v>127</v>
      </c>
      <c r="I29" s="20" t="s">
        <v>122</v>
      </c>
      <c r="J29" s="21" t="s">
        <v>119</v>
      </c>
      <c r="K29" s="23" t="s">
        <v>122</v>
      </c>
      <c r="L29" s="9">
        <v>26.5</v>
      </c>
      <c r="M29" s="9">
        <v>9.6667000000000005</v>
      </c>
      <c r="N29" s="9">
        <v>10</v>
      </c>
      <c r="O29" s="9">
        <v>4.1666999999999996</v>
      </c>
      <c r="P29" s="9">
        <v>7</v>
      </c>
      <c r="Q29" s="9">
        <v>7</v>
      </c>
      <c r="R29" s="9">
        <v>4.1666999999999996</v>
      </c>
      <c r="S29" s="9">
        <v>68.5</v>
      </c>
      <c r="T29" s="10"/>
      <c r="U29" s="12"/>
      <c r="V29" s="24" t="s">
        <v>138</v>
      </c>
      <c r="W29" s="25"/>
      <c r="X29" s="24" t="s">
        <v>139</v>
      </c>
      <c r="Y29" s="25"/>
      <c r="Z29" s="26">
        <v>0.65</v>
      </c>
      <c r="AA29" s="25"/>
      <c r="AB29" s="24" t="s">
        <v>149</v>
      </c>
      <c r="AC29" s="25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1:92" s="8" customFormat="1" ht="12.75" customHeight="1" x14ac:dyDescent="0.2">
      <c r="A30" s="19" t="s">
        <v>189</v>
      </c>
      <c r="B30" s="20" t="s">
        <v>84</v>
      </c>
      <c r="C30" s="21" t="s">
        <v>105</v>
      </c>
      <c r="D30" s="22">
        <v>22159350</v>
      </c>
      <c r="E30" s="22">
        <v>6000000</v>
      </c>
      <c r="F30" s="21" t="s">
        <v>126</v>
      </c>
      <c r="G30" s="21" t="s">
        <v>123</v>
      </c>
      <c r="H30" s="21" t="s">
        <v>129</v>
      </c>
      <c r="I30" s="20" t="s">
        <v>122</v>
      </c>
      <c r="J30" s="21" t="s">
        <v>120</v>
      </c>
      <c r="K30" s="23" t="s">
        <v>122</v>
      </c>
      <c r="L30" s="9">
        <v>23.5</v>
      </c>
      <c r="M30" s="9">
        <v>11.166700000000001</v>
      </c>
      <c r="N30" s="9">
        <v>9.3332999999999995</v>
      </c>
      <c r="O30" s="9">
        <v>4.3333000000000004</v>
      </c>
      <c r="P30" s="9">
        <v>7.5</v>
      </c>
      <c r="Q30" s="9">
        <v>7.5</v>
      </c>
      <c r="R30" s="9">
        <v>3.1667000000000001</v>
      </c>
      <c r="S30" s="9">
        <v>66.5</v>
      </c>
      <c r="T30" s="11"/>
      <c r="U30" s="12"/>
      <c r="V30" s="24" t="s">
        <v>139</v>
      </c>
      <c r="W30" s="25"/>
      <c r="X30" s="24" t="s">
        <v>139</v>
      </c>
      <c r="Y30" s="25"/>
      <c r="Z30" s="26">
        <v>0.42</v>
      </c>
      <c r="AA30" s="25"/>
      <c r="AB30" s="24" t="s">
        <v>155</v>
      </c>
      <c r="AC30" s="25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</row>
    <row r="31" spans="1:92" s="8" customFormat="1" ht="12.75" customHeight="1" x14ac:dyDescent="0.2">
      <c r="A31" s="19" t="s">
        <v>190</v>
      </c>
      <c r="B31" s="20" t="s">
        <v>82</v>
      </c>
      <c r="C31" s="21" t="s">
        <v>103</v>
      </c>
      <c r="D31" s="22">
        <v>11384000</v>
      </c>
      <c r="E31" s="22">
        <v>5000000</v>
      </c>
      <c r="F31" s="21" t="s">
        <v>124</v>
      </c>
      <c r="G31" s="21" t="s">
        <v>123</v>
      </c>
      <c r="H31" s="21" t="s">
        <v>131</v>
      </c>
      <c r="I31" s="20" t="s">
        <v>123</v>
      </c>
      <c r="J31" s="21" t="s">
        <v>113</v>
      </c>
      <c r="K31" s="23" t="s">
        <v>122</v>
      </c>
      <c r="L31" s="9">
        <v>24.666699999999999</v>
      </c>
      <c r="M31" s="9">
        <v>11.333299999999999</v>
      </c>
      <c r="N31" s="9">
        <v>8.8332999999999995</v>
      </c>
      <c r="O31" s="9">
        <v>4</v>
      </c>
      <c r="P31" s="9">
        <v>6.6666999999999996</v>
      </c>
      <c r="Q31" s="9">
        <v>5.8333000000000004</v>
      </c>
      <c r="R31" s="9">
        <v>4</v>
      </c>
      <c r="S31" s="9">
        <v>65.333299999999994</v>
      </c>
      <c r="T31" s="10"/>
      <c r="U31" s="12"/>
      <c r="V31" s="24" t="s">
        <v>138</v>
      </c>
      <c r="W31" s="25"/>
      <c r="X31" s="24" t="s">
        <v>139</v>
      </c>
      <c r="Y31" s="25"/>
      <c r="Z31" s="26">
        <v>0.61</v>
      </c>
      <c r="AA31" s="25"/>
      <c r="AB31" s="24" t="s">
        <v>140</v>
      </c>
      <c r="AC31" s="25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</row>
    <row r="32" spans="1:92" s="8" customFormat="1" ht="12.75" customHeight="1" x14ac:dyDescent="0.2">
      <c r="A32" s="19" t="s">
        <v>191</v>
      </c>
      <c r="B32" s="20" t="s">
        <v>76</v>
      </c>
      <c r="C32" s="21" t="s">
        <v>95</v>
      </c>
      <c r="D32" s="22">
        <v>47094650</v>
      </c>
      <c r="E32" s="22">
        <v>14000000</v>
      </c>
      <c r="F32" s="21" t="s">
        <v>131</v>
      </c>
      <c r="G32" s="21" t="s">
        <v>122</v>
      </c>
      <c r="H32" s="21" t="s">
        <v>136</v>
      </c>
      <c r="I32" s="20" t="s">
        <v>123</v>
      </c>
      <c r="J32" s="21" t="s">
        <v>116</v>
      </c>
      <c r="K32" s="23" t="s">
        <v>122</v>
      </c>
      <c r="L32" s="9">
        <v>22.333300000000001</v>
      </c>
      <c r="M32" s="9">
        <v>11.666700000000001</v>
      </c>
      <c r="N32" s="9">
        <v>8.6667000000000005</v>
      </c>
      <c r="O32" s="9">
        <v>4.1666999999999996</v>
      </c>
      <c r="P32" s="9">
        <v>7.1666999999999996</v>
      </c>
      <c r="Q32" s="9">
        <v>6.6666999999999996</v>
      </c>
      <c r="R32" s="9">
        <v>4</v>
      </c>
      <c r="S32" s="9">
        <v>64.666700000000006</v>
      </c>
      <c r="T32" s="10"/>
      <c r="U32" s="12"/>
      <c r="V32" s="24" t="s">
        <v>138</v>
      </c>
      <c r="W32" s="25"/>
      <c r="X32" s="24" t="s">
        <v>139</v>
      </c>
      <c r="Y32" s="25"/>
      <c r="Z32" s="26">
        <v>0.53</v>
      </c>
      <c r="AA32" s="25"/>
      <c r="AB32" s="24" t="s">
        <v>149</v>
      </c>
      <c r="AC32" s="25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  <row r="33" spans="1:92" s="8" customFormat="1" x14ac:dyDescent="0.2">
      <c r="A33" s="19" t="s">
        <v>192</v>
      </c>
      <c r="B33" s="20" t="s">
        <v>81</v>
      </c>
      <c r="C33" s="21" t="s">
        <v>102</v>
      </c>
      <c r="D33" s="22">
        <v>83377614</v>
      </c>
      <c r="E33" s="22">
        <v>16000000</v>
      </c>
      <c r="F33" s="21" t="s">
        <v>127</v>
      </c>
      <c r="G33" s="21" t="s">
        <v>122</v>
      </c>
      <c r="H33" s="21" t="s">
        <v>134</v>
      </c>
      <c r="I33" s="20" t="s">
        <v>122</v>
      </c>
      <c r="J33" s="21" t="s">
        <v>112</v>
      </c>
      <c r="K33" s="23" t="s">
        <v>122</v>
      </c>
      <c r="L33" s="9">
        <v>21.5</v>
      </c>
      <c r="M33" s="9">
        <v>12.166700000000001</v>
      </c>
      <c r="N33" s="9">
        <v>8.6667000000000005</v>
      </c>
      <c r="O33" s="9">
        <v>4.1666999999999996</v>
      </c>
      <c r="P33" s="9">
        <v>6.6666999999999996</v>
      </c>
      <c r="Q33" s="9">
        <v>5.6666999999999996</v>
      </c>
      <c r="R33" s="9">
        <v>4.1666999999999996</v>
      </c>
      <c r="S33" s="9">
        <v>63</v>
      </c>
      <c r="T33" s="10"/>
      <c r="U33" s="12"/>
      <c r="V33" s="24" t="s">
        <v>138</v>
      </c>
      <c r="W33" s="25"/>
      <c r="X33" s="24" t="s">
        <v>138</v>
      </c>
      <c r="Y33" s="25"/>
      <c r="Z33" s="26">
        <v>0.54</v>
      </c>
      <c r="AA33" s="25"/>
      <c r="AB33" s="24" t="s">
        <v>149</v>
      </c>
      <c r="AC33" s="25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</row>
    <row r="34" spans="1:92" s="8" customFormat="1" ht="12.75" customHeight="1" x14ac:dyDescent="0.2">
      <c r="A34" s="19" t="s">
        <v>193</v>
      </c>
      <c r="B34" s="20" t="s">
        <v>79</v>
      </c>
      <c r="C34" s="21" t="s">
        <v>100</v>
      </c>
      <c r="D34" s="22">
        <v>6800000</v>
      </c>
      <c r="E34" s="22">
        <v>3000000</v>
      </c>
      <c r="F34" s="21"/>
      <c r="G34" s="21"/>
      <c r="H34" s="21" t="s">
        <v>126</v>
      </c>
      <c r="I34" s="20" t="s">
        <v>122</v>
      </c>
      <c r="J34" s="21" t="s">
        <v>110</v>
      </c>
      <c r="K34" s="23" t="s">
        <v>123</v>
      </c>
      <c r="L34" s="9">
        <v>21</v>
      </c>
      <c r="M34" s="9">
        <v>10</v>
      </c>
      <c r="N34" s="9">
        <v>8.5</v>
      </c>
      <c r="O34" s="9">
        <v>3.8332999999999999</v>
      </c>
      <c r="P34" s="9">
        <v>7.6666999999999996</v>
      </c>
      <c r="Q34" s="9">
        <v>6.1666999999999996</v>
      </c>
      <c r="R34" s="9">
        <v>4.8333000000000004</v>
      </c>
      <c r="S34" s="9">
        <v>62</v>
      </c>
      <c r="T34" s="10"/>
      <c r="U34" s="12"/>
      <c r="V34" s="24" t="s">
        <v>139</v>
      </c>
      <c r="W34" s="25"/>
      <c r="X34" s="24" t="s">
        <v>139</v>
      </c>
      <c r="Y34" s="25"/>
      <c r="Z34" s="26">
        <v>0.59</v>
      </c>
      <c r="AA34" s="25"/>
      <c r="AB34" s="24" t="s">
        <v>152</v>
      </c>
      <c r="AC34" s="25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s="8" customFormat="1" ht="12.75" customHeight="1" x14ac:dyDescent="0.2">
      <c r="A35" s="19" t="s">
        <v>194</v>
      </c>
      <c r="B35" s="20" t="s">
        <v>69</v>
      </c>
      <c r="C35" s="21" t="s">
        <v>88</v>
      </c>
      <c r="D35" s="22">
        <v>43962400</v>
      </c>
      <c r="E35" s="22">
        <v>14520000</v>
      </c>
      <c r="F35" s="21" t="s">
        <v>126</v>
      </c>
      <c r="G35" s="21" t="s">
        <v>123</v>
      </c>
      <c r="H35" s="21" t="s">
        <v>133</v>
      </c>
      <c r="I35" s="20" t="s">
        <v>122</v>
      </c>
      <c r="J35" s="21" t="s">
        <v>109</v>
      </c>
      <c r="K35" s="23" t="s">
        <v>122</v>
      </c>
      <c r="L35" s="9">
        <v>24</v>
      </c>
      <c r="M35" s="9">
        <v>9.1667000000000005</v>
      </c>
      <c r="N35" s="9">
        <v>8.6667000000000005</v>
      </c>
      <c r="O35" s="9">
        <v>3.5</v>
      </c>
      <c r="P35" s="9">
        <v>4.8333000000000004</v>
      </c>
      <c r="Q35" s="9">
        <v>5.6666999999999996</v>
      </c>
      <c r="R35" s="9">
        <v>2.1667000000000001</v>
      </c>
      <c r="S35" s="9">
        <v>58</v>
      </c>
      <c r="T35" s="10"/>
      <c r="U35" s="12"/>
      <c r="V35" s="24" t="s">
        <v>138</v>
      </c>
      <c r="W35" s="25"/>
      <c r="X35" s="24" t="s">
        <v>139</v>
      </c>
      <c r="Y35" s="25"/>
      <c r="Z35" s="26">
        <v>0.5</v>
      </c>
      <c r="AA35" s="25"/>
      <c r="AB35" s="24" t="s">
        <v>142</v>
      </c>
      <c r="AC35" s="25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x14ac:dyDescent="0.3">
      <c r="D36" s="13">
        <f>SUM(D15:D35)</f>
        <v>773587770</v>
      </c>
      <c r="E36" s="13">
        <f>SUM(E15:E35)</f>
        <v>196020000</v>
      </c>
      <c r="F36" s="13"/>
      <c r="T36" s="13">
        <f>SUM(T15:T35)</f>
        <v>64000000</v>
      </c>
    </row>
    <row r="37" spans="1:92" x14ac:dyDescent="0.3">
      <c r="E37" s="13"/>
      <c r="F37" s="13"/>
      <c r="G37" s="13"/>
      <c r="H37" s="13"/>
      <c r="S37" s="2" t="s">
        <v>20</v>
      </c>
      <c r="T37" s="13">
        <f>64000000-T36</f>
        <v>0</v>
      </c>
    </row>
  </sheetData>
  <mergeCells count="28">
    <mergeCell ref="A12:A14"/>
    <mergeCell ref="B12:B14"/>
    <mergeCell ref="C12:C14"/>
    <mergeCell ref="D12:D14"/>
    <mergeCell ref="E12:E14"/>
    <mergeCell ref="Z12:Z13"/>
    <mergeCell ref="O12:O13"/>
    <mergeCell ref="P12:P13"/>
    <mergeCell ref="Q12:Q13"/>
    <mergeCell ref="R12:R13"/>
    <mergeCell ref="S12:S13"/>
    <mergeCell ref="T12:T13"/>
    <mergeCell ref="D8:K8"/>
    <mergeCell ref="AA12:AA13"/>
    <mergeCell ref="AB12:AB13"/>
    <mergeCell ref="AC12:AC13"/>
    <mergeCell ref="F12:G13"/>
    <mergeCell ref="H12:I13"/>
    <mergeCell ref="J12:K13"/>
    <mergeCell ref="U12:U13"/>
    <mergeCell ref="V12:V13"/>
    <mergeCell ref="W12:W13"/>
    <mergeCell ref="X12:X13"/>
    <mergeCell ref="Y12:Y13"/>
    <mergeCell ref="D10:K10"/>
    <mergeCell ref="L12:L13"/>
    <mergeCell ref="M12:M13"/>
    <mergeCell ref="N12:N13"/>
  </mergeCells>
  <dataValidations count="4">
    <dataValidation type="decimal" operator="lessThanOrEqual" allowBlank="1" showInputMessage="1" showErrorMessage="1" error="max. 40" sqref="L15:L35" xr:uid="{00000000-0002-0000-0000-000000000000}">
      <formula1>40</formula1>
    </dataValidation>
    <dataValidation type="decimal" operator="lessThanOrEqual" allowBlank="1" showInputMessage="1" showErrorMessage="1" error="max. 15" sqref="M15:N35" xr:uid="{00000000-0002-0000-0000-000001000000}">
      <formula1>15</formula1>
    </dataValidation>
    <dataValidation type="decimal" operator="lessThanOrEqual" allowBlank="1" showInputMessage="1" showErrorMessage="1" error="max. 10" sqref="P15:Q35" xr:uid="{00000000-0002-0000-0000-000002000000}">
      <formula1>10</formula1>
    </dataValidation>
    <dataValidation type="decimal" operator="lessThanOrEqual" allowBlank="1" showInputMessage="1" showErrorMessage="1" error="max. 5" sqref="O15:O35 R15:R3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5D521-7047-4E61-AC21-51716405CACF}">
  <dimension ref="A1:CC35"/>
  <sheetViews>
    <sheetView workbookViewId="0">
      <selection activeCell="L14" sqref="L14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27" t="s">
        <v>41</v>
      </c>
      <c r="E8" s="27"/>
      <c r="F8" s="27"/>
      <c r="G8" s="27"/>
      <c r="H8" s="27"/>
      <c r="I8" s="27"/>
      <c r="J8" s="27"/>
      <c r="K8" s="27"/>
    </row>
    <row r="9" spans="1:81" ht="12.6" customHeight="1" x14ac:dyDescent="0.3">
      <c r="A9" s="4"/>
    </row>
    <row r="10" spans="1:81" ht="26.4" customHeight="1" x14ac:dyDescent="0.3">
      <c r="A10" s="28" t="s">
        <v>0</v>
      </c>
      <c r="B10" s="28" t="s">
        <v>1</v>
      </c>
      <c r="C10" s="28" t="s">
        <v>19</v>
      </c>
      <c r="D10" s="28" t="s">
        <v>13</v>
      </c>
      <c r="E10" s="31" t="s">
        <v>2</v>
      </c>
      <c r="F10" s="28" t="s">
        <v>33</v>
      </c>
      <c r="G10" s="28"/>
      <c r="H10" s="28" t="s">
        <v>34</v>
      </c>
      <c r="I10" s="28"/>
      <c r="J10" s="28" t="s">
        <v>35</v>
      </c>
      <c r="K10" s="28"/>
      <c r="L10" s="28" t="s">
        <v>15</v>
      </c>
      <c r="M10" s="28" t="s">
        <v>14</v>
      </c>
      <c r="N10" s="28" t="s">
        <v>16</v>
      </c>
      <c r="O10" s="28" t="s">
        <v>30</v>
      </c>
      <c r="P10" s="28" t="s">
        <v>31</v>
      </c>
      <c r="Q10" s="28" t="s">
        <v>32</v>
      </c>
      <c r="R10" s="28" t="s">
        <v>3</v>
      </c>
      <c r="S10" s="28" t="s">
        <v>4</v>
      </c>
    </row>
    <row r="11" spans="1:81" ht="59.4" customHeight="1" x14ac:dyDescent="0.3">
      <c r="A11" s="30"/>
      <c r="B11" s="30"/>
      <c r="C11" s="30"/>
      <c r="D11" s="30"/>
      <c r="E11" s="32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3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30</v>
      </c>
      <c r="M13" s="9">
        <v>13</v>
      </c>
      <c r="N13" s="9">
        <v>10</v>
      </c>
      <c r="O13" s="9">
        <v>4</v>
      </c>
      <c r="P13" s="9">
        <v>6</v>
      </c>
      <c r="Q13" s="9">
        <v>6</v>
      </c>
      <c r="R13" s="9">
        <v>5</v>
      </c>
      <c r="S13" s="9">
        <f>SUM(L13:R13)</f>
        <v>74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35</v>
      </c>
      <c r="M14" s="9">
        <v>12</v>
      </c>
      <c r="N14" s="9">
        <v>11</v>
      </c>
      <c r="O14" s="9">
        <v>5</v>
      </c>
      <c r="P14" s="9">
        <v>8</v>
      </c>
      <c r="Q14" s="9">
        <v>8</v>
      </c>
      <c r="R14" s="9">
        <v>2</v>
      </c>
      <c r="S14" s="9">
        <f t="shared" ref="S14:S33" si="0">SUM(L14:R14)</f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20</v>
      </c>
      <c r="M15" s="9">
        <v>10</v>
      </c>
      <c r="N15" s="9">
        <v>9</v>
      </c>
      <c r="O15" s="9">
        <v>3</v>
      </c>
      <c r="P15" s="9">
        <v>3</v>
      </c>
      <c r="Q15" s="9">
        <v>5</v>
      </c>
      <c r="R15" s="9">
        <v>2</v>
      </c>
      <c r="S15" s="9">
        <f t="shared" si="0"/>
        <v>52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37</v>
      </c>
      <c r="M16" s="9">
        <v>11</v>
      </c>
      <c r="N16" s="9">
        <v>13</v>
      </c>
      <c r="O16" s="9">
        <v>5</v>
      </c>
      <c r="P16" s="9">
        <v>8</v>
      </c>
      <c r="Q16" s="9">
        <v>8</v>
      </c>
      <c r="R16" s="9">
        <v>5</v>
      </c>
      <c r="S16" s="9">
        <f t="shared" si="0"/>
        <v>87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29</v>
      </c>
      <c r="M17" s="9">
        <v>11</v>
      </c>
      <c r="N17" s="9">
        <v>12</v>
      </c>
      <c r="O17" s="9">
        <v>5</v>
      </c>
      <c r="P17" s="9">
        <v>8</v>
      </c>
      <c r="Q17" s="9">
        <v>8</v>
      </c>
      <c r="R17" s="9">
        <v>5</v>
      </c>
      <c r="S17" s="9">
        <f t="shared" si="0"/>
        <v>78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31</v>
      </c>
      <c r="M18" s="9">
        <v>11</v>
      </c>
      <c r="N18" s="9">
        <v>12</v>
      </c>
      <c r="O18" s="9">
        <v>3</v>
      </c>
      <c r="P18" s="9">
        <v>3</v>
      </c>
      <c r="Q18" s="9">
        <v>6</v>
      </c>
      <c r="R18" s="9">
        <v>4</v>
      </c>
      <c r="S18" s="9">
        <f t="shared" si="0"/>
        <v>70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38</v>
      </c>
      <c r="M19" s="9">
        <v>14</v>
      </c>
      <c r="N19" s="9">
        <v>13</v>
      </c>
      <c r="O19" s="9">
        <v>5</v>
      </c>
      <c r="P19" s="9">
        <v>7</v>
      </c>
      <c r="Q19" s="9">
        <v>8</v>
      </c>
      <c r="R19" s="9">
        <v>3</v>
      </c>
      <c r="S19" s="9">
        <f t="shared" si="0"/>
        <v>88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36</v>
      </c>
      <c r="M20" s="9">
        <v>14</v>
      </c>
      <c r="N20" s="9">
        <v>13</v>
      </c>
      <c r="O20" s="9">
        <v>5</v>
      </c>
      <c r="P20" s="9">
        <v>8</v>
      </c>
      <c r="Q20" s="9">
        <v>8</v>
      </c>
      <c r="R20" s="9">
        <v>4</v>
      </c>
      <c r="S20" s="9">
        <f t="shared" si="0"/>
        <v>88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34</v>
      </c>
      <c r="M21" s="9">
        <v>11</v>
      </c>
      <c r="N21" s="9">
        <v>11</v>
      </c>
      <c r="O21" s="9">
        <v>4</v>
      </c>
      <c r="P21" s="9">
        <v>8</v>
      </c>
      <c r="Q21" s="9">
        <v>8</v>
      </c>
      <c r="R21" s="9">
        <v>4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23</v>
      </c>
      <c r="M22" s="9">
        <v>13</v>
      </c>
      <c r="N22" s="9">
        <v>10</v>
      </c>
      <c r="O22" s="9">
        <v>5</v>
      </c>
      <c r="P22" s="9">
        <v>7</v>
      </c>
      <c r="Q22" s="9">
        <v>6</v>
      </c>
      <c r="R22" s="9">
        <v>4</v>
      </c>
      <c r="S22" s="9">
        <f t="shared" si="0"/>
        <v>68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39</v>
      </c>
      <c r="M23" s="9">
        <v>11</v>
      </c>
      <c r="N23" s="9">
        <v>13</v>
      </c>
      <c r="O23" s="9">
        <v>5</v>
      </c>
      <c r="P23" s="9">
        <v>8</v>
      </c>
      <c r="Q23" s="9">
        <v>9</v>
      </c>
      <c r="R23" s="9">
        <v>3</v>
      </c>
      <c r="S23" s="9">
        <f t="shared" si="0"/>
        <v>88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30</v>
      </c>
      <c r="M24" s="9">
        <v>11</v>
      </c>
      <c r="N24" s="9">
        <v>12</v>
      </c>
      <c r="O24" s="9">
        <v>5</v>
      </c>
      <c r="P24" s="9">
        <v>6</v>
      </c>
      <c r="Q24" s="9">
        <v>4</v>
      </c>
      <c r="R24" s="9">
        <v>5</v>
      </c>
      <c r="S24" s="9">
        <f t="shared" si="0"/>
        <v>73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30</v>
      </c>
      <c r="M25" s="9">
        <v>14</v>
      </c>
      <c r="N25" s="9">
        <v>11</v>
      </c>
      <c r="O25" s="9">
        <v>5</v>
      </c>
      <c r="P25" s="9">
        <v>7</v>
      </c>
      <c r="Q25" s="9">
        <v>7</v>
      </c>
      <c r="R25" s="9">
        <v>5</v>
      </c>
      <c r="S25" s="9">
        <f t="shared" si="0"/>
        <v>79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24</v>
      </c>
      <c r="M26" s="9">
        <v>8</v>
      </c>
      <c r="N26" s="9">
        <v>11</v>
      </c>
      <c r="O26" s="9">
        <v>5</v>
      </c>
      <c r="P26" s="9">
        <v>7</v>
      </c>
      <c r="Q26" s="9">
        <v>7</v>
      </c>
      <c r="R26" s="9">
        <v>4</v>
      </c>
      <c r="S26" s="9">
        <f t="shared" si="0"/>
        <v>66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15</v>
      </c>
      <c r="M27" s="9">
        <v>10</v>
      </c>
      <c r="N27" s="9">
        <v>9</v>
      </c>
      <c r="O27" s="9">
        <v>4</v>
      </c>
      <c r="P27" s="9">
        <v>8</v>
      </c>
      <c r="Q27" s="9">
        <v>6</v>
      </c>
      <c r="R27" s="9">
        <v>5</v>
      </c>
      <c r="S27" s="9">
        <f t="shared" si="0"/>
        <v>57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32</v>
      </c>
      <c r="M28" s="9">
        <v>11</v>
      </c>
      <c r="N28" s="9">
        <v>11</v>
      </c>
      <c r="O28" s="9">
        <v>5</v>
      </c>
      <c r="P28" s="9">
        <v>8</v>
      </c>
      <c r="Q28" s="9">
        <v>8</v>
      </c>
      <c r="R28" s="9">
        <v>5</v>
      </c>
      <c r="S28" s="9">
        <f t="shared" si="0"/>
        <v>80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20</v>
      </c>
      <c r="M29" s="9">
        <v>13</v>
      </c>
      <c r="N29" s="9">
        <v>9</v>
      </c>
      <c r="O29" s="9">
        <v>4</v>
      </c>
      <c r="P29" s="9">
        <v>6</v>
      </c>
      <c r="Q29" s="9">
        <v>5</v>
      </c>
      <c r="R29" s="9">
        <v>4</v>
      </c>
      <c r="S29" s="9">
        <f t="shared" si="0"/>
        <v>61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20</v>
      </c>
      <c r="M30" s="9">
        <v>13</v>
      </c>
      <c r="N30" s="9">
        <v>9</v>
      </c>
      <c r="O30" s="9">
        <v>4</v>
      </c>
      <c r="P30" s="9">
        <v>7</v>
      </c>
      <c r="Q30" s="9">
        <v>6</v>
      </c>
      <c r="R30" s="9">
        <v>4</v>
      </c>
      <c r="S30" s="9">
        <f t="shared" si="0"/>
        <v>63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30</v>
      </c>
      <c r="M31" s="9">
        <v>14</v>
      </c>
      <c r="N31" s="9">
        <v>13</v>
      </c>
      <c r="O31" s="9">
        <v>4</v>
      </c>
      <c r="P31" s="9">
        <v>8</v>
      </c>
      <c r="Q31" s="9">
        <v>8</v>
      </c>
      <c r="R31" s="9">
        <v>3</v>
      </c>
      <c r="S31" s="9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20</v>
      </c>
      <c r="M32" s="9">
        <v>12</v>
      </c>
      <c r="N32" s="9">
        <v>10</v>
      </c>
      <c r="O32" s="9">
        <v>5</v>
      </c>
      <c r="P32" s="9">
        <v>8</v>
      </c>
      <c r="Q32" s="9">
        <v>8</v>
      </c>
      <c r="R32" s="9">
        <v>3</v>
      </c>
      <c r="S32" s="9">
        <f t="shared" si="0"/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31</v>
      </c>
      <c r="M33" s="9">
        <v>11</v>
      </c>
      <c r="N33" s="9">
        <v>12</v>
      </c>
      <c r="O33" s="9">
        <v>5</v>
      </c>
      <c r="P33" s="9">
        <v>9</v>
      </c>
      <c r="Q33" s="9">
        <v>9</v>
      </c>
      <c r="R33" s="9">
        <v>4</v>
      </c>
      <c r="S33" s="9">
        <f t="shared" si="0"/>
        <v>81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5" sqref="O13:O33 R13:R33" xr:uid="{0DFFB892-30EB-40CB-88C6-09025B547C26}">
      <formula1>5</formula1>
    </dataValidation>
    <dataValidation type="decimal" operator="lessThanOrEqual" allowBlank="1" showInputMessage="1" showErrorMessage="1" error="max. 10" sqref="P13:Q33" xr:uid="{D5FB2747-2820-4219-B5B7-56786755FA08}">
      <formula1>10</formula1>
    </dataValidation>
    <dataValidation type="decimal" operator="lessThanOrEqual" allowBlank="1" showInputMessage="1" showErrorMessage="1" error="max. 15" sqref="M13:N33" xr:uid="{B30E9A3B-AA95-4784-9BCE-64956CA06E72}">
      <formula1>15</formula1>
    </dataValidation>
    <dataValidation type="decimal" operator="lessThanOrEqual" allowBlank="1" showInputMessage="1" showErrorMessage="1" error="max. 40" sqref="L13:L33" xr:uid="{3A351073-C8D9-43CC-AC5B-7A7C5BFC2126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93D8-9F73-45EF-8548-24DFC46FFCDF}">
  <dimension ref="A1:CC35"/>
  <sheetViews>
    <sheetView workbookViewId="0">
      <selection activeCell="L13" sqref="L13:R33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27" t="s">
        <v>41</v>
      </c>
      <c r="E8" s="27"/>
      <c r="F8" s="27"/>
      <c r="G8" s="27"/>
      <c r="H8" s="27"/>
      <c r="I8" s="27"/>
      <c r="J8" s="27"/>
      <c r="K8" s="27"/>
    </row>
    <row r="9" spans="1:81" ht="12.6" customHeight="1" x14ac:dyDescent="0.3">
      <c r="A9" s="4"/>
    </row>
    <row r="10" spans="1:81" ht="26.4" customHeight="1" x14ac:dyDescent="0.3">
      <c r="A10" s="28" t="s">
        <v>0</v>
      </c>
      <c r="B10" s="28" t="s">
        <v>1</v>
      </c>
      <c r="C10" s="28" t="s">
        <v>19</v>
      </c>
      <c r="D10" s="28" t="s">
        <v>13</v>
      </c>
      <c r="E10" s="31" t="s">
        <v>2</v>
      </c>
      <c r="F10" s="28" t="s">
        <v>33</v>
      </c>
      <c r="G10" s="28"/>
      <c r="H10" s="28" t="s">
        <v>34</v>
      </c>
      <c r="I10" s="28"/>
      <c r="J10" s="28" t="s">
        <v>35</v>
      </c>
      <c r="K10" s="28"/>
      <c r="L10" s="28" t="s">
        <v>15</v>
      </c>
      <c r="M10" s="28" t="s">
        <v>14</v>
      </c>
      <c r="N10" s="28" t="s">
        <v>16</v>
      </c>
      <c r="O10" s="28" t="s">
        <v>30</v>
      </c>
      <c r="P10" s="28" t="s">
        <v>31</v>
      </c>
      <c r="Q10" s="28" t="s">
        <v>32</v>
      </c>
      <c r="R10" s="28" t="s">
        <v>3</v>
      </c>
      <c r="S10" s="28" t="s">
        <v>4</v>
      </c>
    </row>
    <row r="11" spans="1:81" ht="59.4" customHeight="1" x14ac:dyDescent="0.3">
      <c r="A11" s="30"/>
      <c r="B11" s="30"/>
      <c r="C11" s="30"/>
      <c r="D11" s="30"/>
      <c r="E11" s="32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3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35</v>
      </c>
      <c r="M13" s="9">
        <v>11</v>
      </c>
      <c r="N13" s="9">
        <v>12</v>
      </c>
      <c r="O13" s="9">
        <v>4</v>
      </c>
      <c r="P13" s="9">
        <v>7</v>
      </c>
      <c r="Q13" s="9">
        <v>7</v>
      </c>
      <c r="R13" s="9">
        <v>3</v>
      </c>
      <c r="S13" s="9">
        <f>SUM(L13:R13)</f>
        <v>79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37</v>
      </c>
      <c r="M14" s="9">
        <v>12</v>
      </c>
      <c r="N14" s="9">
        <v>12</v>
      </c>
      <c r="O14" s="9">
        <v>4</v>
      </c>
      <c r="P14" s="9">
        <v>7</v>
      </c>
      <c r="Q14" s="9">
        <v>8</v>
      </c>
      <c r="R14" s="9">
        <v>3</v>
      </c>
      <c r="S14" s="9">
        <f t="shared" ref="S14:S33" si="0">SUM(L14:R14)</f>
        <v>83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28</v>
      </c>
      <c r="M15" s="9">
        <v>10</v>
      </c>
      <c r="N15" s="9">
        <v>10</v>
      </c>
      <c r="O15" s="9">
        <v>4</v>
      </c>
      <c r="P15" s="9">
        <v>5</v>
      </c>
      <c r="Q15" s="9">
        <v>6</v>
      </c>
      <c r="R15" s="9">
        <v>4</v>
      </c>
      <c r="S15" s="9">
        <f t="shared" si="0"/>
        <v>67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35</v>
      </c>
      <c r="M16" s="9">
        <v>13</v>
      </c>
      <c r="N16" s="9">
        <v>13</v>
      </c>
      <c r="O16" s="9">
        <v>5</v>
      </c>
      <c r="P16" s="9">
        <v>8</v>
      </c>
      <c r="Q16" s="9">
        <v>8</v>
      </c>
      <c r="R16" s="9">
        <v>4</v>
      </c>
      <c r="S16" s="9">
        <f t="shared" si="0"/>
        <v>86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27</v>
      </c>
      <c r="M17" s="9">
        <v>13</v>
      </c>
      <c r="N17" s="9">
        <v>12</v>
      </c>
      <c r="O17" s="9">
        <v>5</v>
      </c>
      <c r="P17" s="9">
        <v>9</v>
      </c>
      <c r="Q17" s="9">
        <v>9</v>
      </c>
      <c r="R17" s="9">
        <v>5</v>
      </c>
      <c r="S17" s="9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28</v>
      </c>
      <c r="M18" s="9">
        <v>11</v>
      </c>
      <c r="N18" s="9">
        <v>10</v>
      </c>
      <c r="O18" s="9">
        <v>4</v>
      </c>
      <c r="P18" s="9">
        <v>7</v>
      </c>
      <c r="Q18" s="9">
        <v>8</v>
      </c>
      <c r="R18" s="9">
        <v>4</v>
      </c>
      <c r="S18" s="9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35</v>
      </c>
      <c r="M19" s="9">
        <v>13</v>
      </c>
      <c r="N19" s="9">
        <v>12</v>
      </c>
      <c r="O19" s="9">
        <v>4</v>
      </c>
      <c r="P19" s="9">
        <v>8</v>
      </c>
      <c r="Q19" s="9">
        <v>7</v>
      </c>
      <c r="R19" s="9">
        <v>5</v>
      </c>
      <c r="S19" s="9">
        <f t="shared" si="0"/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38</v>
      </c>
      <c r="M20" s="9">
        <v>13</v>
      </c>
      <c r="N20" s="9">
        <v>14</v>
      </c>
      <c r="O20" s="9">
        <v>5</v>
      </c>
      <c r="P20" s="9">
        <v>8</v>
      </c>
      <c r="Q20" s="9">
        <v>9</v>
      </c>
      <c r="R20" s="9">
        <v>5</v>
      </c>
      <c r="S20" s="9">
        <f t="shared" si="0"/>
        <v>92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35</v>
      </c>
      <c r="M21" s="9">
        <v>13</v>
      </c>
      <c r="N21" s="9">
        <v>12</v>
      </c>
      <c r="O21" s="9">
        <v>5</v>
      </c>
      <c r="P21" s="9">
        <v>7</v>
      </c>
      <c r="Q21" s="9">
        <v>8</v>
      </c>
      <c r="R21" s="9">
        <v>4</v>
      </c>
      <c r="S21" s="9">
        <f t="shared" si="0"/>
        <v>84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25</v>
      </c>
      <c r="M22" s="9">
        <v>10</v>
      </c>
      <c r="N22" s="9">
        <v>9</v>
      </c>
      <c r="O22" s="9">
        <v>4</v>
      </c>
      <c r="P22" s="9">
        <v>6</v>
      </c>
      <c r="Q22" s="9">
        <v>6</v>
      </c>
      <c r="R22" s="9">
        <v>4</v>
      </c>
      <c r="S22" s="9">
        <f t="shared" si="0"/>
        <v>64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37</v>
      </c>
      <c r="M23" s="9">
        <v>13</v>
      </c>
      <c r="N23" s="9">
        <v>12</v>
      </c>
      <c r="O23" s="9">
        <v>5</v>
      </c>
      <c r="P23" s="9">
        <v>7</v>
      </c>
      <c r="Q23" s="9">
        <v>8</v>
      </c>
      <c r="R23" s="9">
        <v>5</v>
      </c>
      <c r="S23" s="9">
        <f t="shared" si="0"/>
        <v>87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30</v>
      </c>
      <c r="M24" s="9">
        <v>11</v>
      </c>
      <c r="N24" s="9">
        <v>10</v>
      </c>
      <c r="O24" s="9">
        <v>5</v>
      </c>
      <c r="P24" s="9">
        <v>6</v>
      </c>
      <c r="Q24" s="9">
        <v>6</v>
      </c>
      <c r="R24" s="9">
        <v>4</v>
      </c>
      <c r="S24" s="9">
        <f t="shared" si="0"/>
        <v>72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31</v>
      </c>
      <c r="M25" s="9">
        <v>10</v>
      </c>
      <c r="N25" s="9">
        <v>10</v>
      </c>
      <c r="O25" s="9">
        <v>4</v>
      </c>
      <c r="P25" s="9">
        <v>7</v>
      </c>
      <c r="Q25" s="9">
        <v>6</v>
      </c>
      <c r="R25" s="9">
        <v>4</v>
      </c>
      <c r="S25" s="9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35</v>
      </c>
      <c r="M26" s="9">
        <v>10</v>
      </c>
      <c r="N26" s="9">
        <v>10</v>
      </c>
      <c r="O26" s="9">
        <v>4</v>
      </c>
      <c r="P26" s="9">
        <v>7</v>
      </c>
      <c r="Q26" s="9">
        <v>6</v>
      </c>
      <c r="R26" s="9">
        <v>5</v>
      </c>
      <c r="S26" s="9">
        <f t="shared" si="0"/>
        <v>77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28</v>
      </c>
      <c r="M27" s="9">
        <v>10</v>
      </c>
      <c r="N27" s="9">
        <v>9</v>
      </c>
      <c r="O27" s="9">
        <v>4</v>
      </c>
      <c r="P27" s="9">
        <v>6</v>
      </c>
      <c r="Q27" s="9">
        <v>5</v>
      </c>
      <c r="R27" s="9">
        <v>5</v>
      </c>
      <c r="S27" s="9">
        <f t="shared" si="0"/>
        <v>67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34</v>
      </c>
      <c r="M28" s="9">
        <v>12</v>
      </c>
      <c r="N28" s="9">
        <v>12</v>
      </c>
      <c r="O28" s="9">
        <v>5</v>
      </c>
      <c r="P28" s="9">
        <v>7</v>
      </c>
      <c r="Q28" s="9">
        <v>8</v>
      </c>
      <c r="R28" s="9">
        <v>5</v>
      </c>
      <c r="S28" s="9">
        <f t="shared" si="0"/>
        <v>83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23</v>
      </c>
      <c r="M29" s="9">
        <v>12</v>
      </c>
      <c r="N29" s="9">
        <v>9</v>
      </c>
      <c r="O29" s="9">
        <v>5</v>
      </c>
      <c r="P29" s="9">
        <v>7</v>
      </c>
      <c r="Q29" s="9">
        <v>7</v>
      </c>
      <c r="R29" s="9">
        <v>5</v>
      </c>
      <c r="S29" s="9">
        <f t="shared" si="0"/>
        <v>68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25</v>
      </c>
      <c r="M30" s="9">
        <v>10</v>
      </c>
      <c r="N30" s="9">
        <v>10</v>
      </c>
      <c r="O30" s="9">
        <v>4</v>
      </c>
      <c r="P30" s="9">
        <v>6</v>
      </c>
      <c r="Q30" s="9">
        <v>6</v>
      </c>
      <c r="R30" s="9">
        <v>4</v>
      </c>
      <c r="S30" s="9">
        <f t="shared" si="0"/>
        <v>65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33</v>
      </c>
      <c r="M31" s="9">
        <v>13</v>
      </c>
      <c r="N31" s="9">
        <v>12</v>
      </c>
      <c r="O31" s="9">
        <v>5</v>
      </c>
      <c r="P31" s="9">
        <v>8</v>
      </c>
      <c r="Q31" s="9">
        <v>8</v>
      </c>
      <c r="R31" s="9">
        <v>5</v>
      </c>
      <c r="S31" s="9">
        <f t="shared" si="0"/>
        <v>84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25</v>
      </c>
      <c r="M32" s="9">
        <v>11</v>
      </c>
      <c r="N32" s="9">
        <v>9</v>
      </c>
      <c r="O32" s="9">
        <v>4</v>
      </c>
      <c r="P32" s="9">
        <v>6</v>
      </c>
      <c r="Q32" s="9">
        <v>6</v>
      </c>
      <c r="R32" s="9">
        <v>4</v>
      </c>
      <c r="S32" s="9">
        <f t="shared" si="0"/>
        <v>65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30</v>
      </c>
      <c r="M33" s="9">
        <v>12</v>
      </c>
      <c r="N33" s="9">
        <v>12</v>
      </c>
      <c r="O33" s="9">
        <v>5</v>
      </c>
      <c r="P33" s="9">
        <v>9</v>
      </c>
      <c r="Q33" s="9">
        <v>9</v>
      </c>
      <c r="R33" s="9">
        <v>5</v>
      </c>
      <c r="S33" s="9">
        <f t="shared" si="0"/>
        <v>82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3" xr:uid="{FD6CE837-F438-431E-B861-B2126DF065AC}">
      <formula1>40</formula1>
    </dataValidation>
    <dataValidation type="decimal" operator="lessThanOrEqual" allowBlank="1" showInputMessage="1" showErrorMessage="1" error="max. 15" sqref="M13:N33" xr:uid="{7823C3A4-6581-46D8-8591-BED898826344}">
      <formula1>15</formula1>
    </dataValidation>
    <dataValidation type="decimal" operator="lessThanOrEqual" allowBlank="1" showInputMessage="1" showErrorMessage="1" error="max. 10" sqref="P13:Q33" xr:uid="{81BB86DB-0C27-44EB-B5CE-04C04DE573BD}">
      <formula1>10</formula1>
    </dataValidation>
    <dataValidation type="decimal" operator="lessThanOrEqual" allowBlank="1" showInputMessage="1" showErrorMessage="1" error="max. 5" sqref="O13:O33 R13:R33" xr:uid="{EB2892FC-B045-4AD5-80BC-4C189FABA5D7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299BE-F996-46E0-9AE5-38DE0795E795}">
  <dimension ref="A1:CC35"/>
  <sheetViews>
    <sheetView workbookViewId="0">
      <selection activeCell="L13" sqref="L13:R33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27" t="s">
        <v>41</v>
      </c>
      <c r="E8" s="27"/>
      <c r="F8" s="27"/>
      <c r="G8" s="27"/>
      <c r="H8" s="27"/>
      <c r="I8" s="27"/>
      <c r="J8" s="27"/>
      <c r="K8" s="27"/>
    </row>
    <row r="9" spans="1:81" ht="12.6" customHeight="1" x14ac:dyDescent="0.3">
      <c r="A9" s="4"/>
    </row>
    <row r="10" spans="1:81" ht="26.4" customHeight="1" x14ac:dyDescent="0.3">
      <c r="A10" s="28" t="s">
        <v>0</v>
      </c>
      <c r="B10" s="28" t="s">
        <v>1</v>
      </c>
      <c r="C10" s="28" t="s">
        <v>19</v>
      </c>
      <c r="D10" s="28" t="s">
        <v>13</v>
      </c>
      <c r="E10" s="31" t="s">
        <v>2</v>
      </c>
      <c r="F10" s="28" t="s">
        <v>33</v>
      </c>
      <c r="G10" s="28"/>
      <c r="H10" s="28" t="s">
        <v>34</v>
      </c>
      <c r="I10" s="28"/>
      <c r="J10" s="28" t="s">
        <v>35</v>
      </c>
      <c r="K10" s="28"/>
      <c r="L10" s="28" t="s">
        <v>15</v>
      </c>
      <c r="M10" s="28" t="s">
        <v>14</v>
      </c>
      <c r="N10" s="28" t="s">
        <v>16</v>
      </c>
      <c r="O10" s="28" t="s">
        <v>30</v>
      </c>
      <c r="P10" s="28" t="s">
        <v>31</v>
      </c>
      <c r="Q10" s="28" t="s">
        <v>32</v>
      </c>
      <c r="R10" s="28" t="s">
        <v>3</v>
      </c>
      <c r="S10" s="28" t="s">
        <v>4</v>
      </c>
    </row>
    <row r="11" spans="1:81" ht="59.4" customHeight="1" x14ac:dyDescent="0.3">
      <c r="A11" s="30"/>
      <c r="B11" s="30"/>
      <c r="C11" s="30"/>
      <c r="D11" s="30"/>
      <c r="E11" s="32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3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30</v>
      </c>
      <c r="M13" s="9">
        <v>12</v>
      </c>
      <c r="N13" s="9">
        <v>10</v>
      </c>
      <c r="O13" s="9">
        <v>4</v>
      </c>
      <c r="P13" s="9">
        <v>7</v>
      </c>
      <c r="Q13" s="9">
        <v>7</v>
      </c>
      <c r="R13" s="9">
        <v>5</v>
      </c>
      <c r="S13" s="9">
        <f>SUM(L13:R13)</f>
        <v>75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34</v>
      </c>
      <c r="M14" s="9">
        <v>11</v>
      </c>
      <c r="N14" s="9">
        <v>12</v>
      </c>
      <c r="O14" s="9">
        <v>5</v>
      </c>
      <c r="P14" s="9">
        <v>8</v>
      </c>
      <c r="Q14" s="9">
        <v>8</v>
      </c>
      <c r="R14" s="9">
        <v>2</v>
      </c>
      <c r="S14" s="9">
        <f t="shared" ref="S14:S33" si="0"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25</v>
      </c>
      <c r="M15" s="9">
        <v>9</v>
      </c>
      <c r="N15" s="9">
        <v>7</v>
      </c>
      <c r="O15" s="9">
        <v>3</v>
      </c>
      <c r="P15" s="9">
        <v>5</v>
      </c>
      <c r="Q15" s="9">
        <v>5</v>
      </c>
      <c r="R15" s="9">
        <v>2</v>
      </c>
      <c r="S15" s="9">
        <f t="shared" si="0"/>
        <v>56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35</v>
      </c>
      <c r="M16" s="9">
        <v>13</v>
      </c>
      <c r="N16" s="9">
        <v>13</v>
      </c>
      <c r="O16" s="9">
        <v>5</v>
      </c>
      <c r="P16" s="9">
        <v>8</v>
      </c>
      <c r="Q16" s="9">
        <v>9</v>
      </c>
      <c r="R16" s="9">
        <v>5</v>
      </c>
      <c r="S16" s="9">
        <f t="shared" si="0"/>
        <v>88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30</v>
      </c>
      <c r="M17" s="9">
        <v>14</v>
      </c>
      <c r="N17" s="9">
        <v>12</v>
      </c>
      <c r="O17" s="9">
        <v>5</v>
      </c>
      <c r="P17" s="9">
        <v>8</v>
      </c>
      <c r="Q17" s="9">
        <v>9</v>
      </c>
      <c r="R17" s="9">
        <v>5</v>
      </c>
      <c r="S17" s="9">
        <f t="shared" si="0"/>
        <v>83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28</v>
      </c>
      <c r="M18" s="9">
        <v>12</v>
      </c>
      <c r="N18" s="9">
        <v>13</v>
      </c>
      <c r="O18" s="9">
        <v>4</v>
      </c>
      <c r="P18" s="9">
        <v>5</v>
      </c>
      <c r="Q18" s="9">
        <v>6</v>
      </c>
      <c r="R18" s="9">
        <v>4</v>
      </c>
      <c r="S18" s="9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36</v>
      </c>
      <c r="M19" s="9">
        <v>14</v>
      </c>
      <c r="N19" s="9">
        <v>13</v>
      </c>
      <c r="O19" s="9">
        <v>5</v>
      </c>
      <c r="P19" s="9">
        <v>8</v>
      </c>
      <c r="Q19" s="9">
        <v>9</v>
      </c>
      <c r="R19" s="9">
        <v>3</v>
      </c>
      <c r="S19" s="9">
        <f t="shared" si="0"/>
        <v>88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35</v>
      </c>
      <c r="M20" s="9">
        <v>13</v>
      </c>
      <c r="N20" s="9">
        <v>12</v>
      </c>
      <c r="O20" s="9">
        <v>3</v>
      </c>
      <c r="P20" s="9">
        <v>8</v>
      </c>
      <c r="Q20" s="9">
        <v>9</v>
      </c>
      <c r="R20" s="9">
        <v>4</v>
      </c>
      <c r="S20" s="9">
        <f t="shared" si="0"/>
        <v>84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33</v>
      </c>
      <c r="M21" s="9">
        <v>11</v>
      </c>
      <c r="N21" s="9">
        <v>12</v>
      </c>
      <c r="O21" s="9">
        <v>4</v>
      </c>
      <c r="P21" s="9">
        <v>8</v>
      </c>
      <c r="Q21" s="9">
        <v>9</v>
      </c>
      <c r="R21" s="9">
        <v>4</v>
      </c>
      <c r="S21" s="9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21</v>
      </c>
      <c r="M22" s="9">
        <v>12</v>
      </c>
      <c r="N22" s="9">
        <v>8</v>
      </c>
      <c r="O22" s="9">
        <v>4</v>
      </c>
      <c r="P22" s="9">
        <v>7</v>
      </c>
      <c r="Q22" s="9">
        <v>6</v>
      </c>
      <c r="R22" s="9">
        <v>4</v>
      </c>
      <c r="S22" s="9">
        <f t="shared" si="0"/>
        <v>62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35</v>
      </c>
      <c r="M23" s="9">
        <v>12</v>
      </c>
      <c r="N23" s="9">
        <v>12</v>
      </c>
      <c r="O23" s="9">
        <v>5</v>
      </c>
      <c r="P23" s="9">
        <v>8</v>
      </c>
      <c r="Q23" s="9">
        <v>8</v>
      </c>
      <c r="R23" s="9">
        <v>3</v>
      </c>
      <c r="S23" s="9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34</v>
      </c>
      <c r="M24" s="9">
        <v>12</v>
      </c>
      <c r="N24" s="9">
        <v>12</v>
      </c>
      <c r="O24" s="9">
        <v>4</v>
      </c>
      <c r="P24" s="9">
        <v>6</v>
      </c>
      <c r="Q24" s="9">
        <v>5</v>
      </c>
      <c r="R24" s="9">
        <v>5</v>
      </c>
      <c r="S24" s="9">
        <f t="shared" si="0"/>
        <v>78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30</v>
      </c>
      <c r="M25" s="9">
        <v>12</v>
      </c>
      <c r="N25" s="9">
        <v>10</v>
      </c>
      <c r="O25" s="9">
        <v>4</v>
      </c>
      <c r="P25" s="9">
        <v>6</v>
      </c>
      <c r="Q25" s="9">
        <v>6</v>
      </c>
      <c r="R25" s="9">
        <v>5</v>
      </c>
      <c r="S25" s="9">
        <f t="shared" si="0"/>
        <v>73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25</v>
      </c>
      <c r="M26" s="9">
        <v>11</v>
      </c>
      <c r="N26" s="9">
        <v>10</v>
      </c>
      <c r="O26" s="9">
        <v>4</v>
      </c>
      <c r="P26" s="9">
        <v>7</v>
      </c>
      <c r="Q26" s="9">
        <v>7</v>
      </c>
      <c r="R26" s="9">
        <v>4</v>
      </c>
      <c r="S26" s="9">
        <f t="shared" si="0"/>
        <v>68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21</v>
      </c>
      <c r="M27" s="9">
        <v>11</v>
      </c>
      <c r="N27" s="9">
        <v>9</v>
      </c>
      <c r="O27" s="9">
        <v>3</v>
      </c>
      <c r="P27" s="9">
        <v>8</v>
      </c>
      <c r="Q27" s="9">
        <v>6</v>
      </c>
      <c r="R27" s="9">
        <v>5</v>
      </c>
      <c r="S27" s="9">
        <f t="shared" si="0"/>
        <v>63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32</v>
      </c>
      <c r="M28" s="9">
        <v>12</v>
      </c>
      <c r="N28" s="9">
        <v>11</v>
      </c>
      <c r="O28" s="9">
        <v>5</v>
      </c>
      <c r="P28" s="9">
        <v>8</v>
      </c>
      <c r="Q28" s="9">
        <v>8</v>
      </c>
      <c r="R28" s="9">
        <v>5</v>
      </c>
      <c r="S28" s="9">
        <f t="shared" si="0"/>
        <v>81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20</v>
      </c>
      <c r="M29" s="9">
        <v>14</v>
      </c>
      <c r="N29" s="9">
        <v>8</v>
      </c>
      <c r="O29" s="9">
        <v>4</v>
      </c>
      <c r="P29" s="9">
        <v>7</v>
      </c>
      <c r="Q29" s="9">
        <v>5</v>
      </c>
      <c r="R29" s="9">
        <v>4</v>
      </c>
      <c r="S29" s="9">
        <f t="shared" si="0"/>
        <v>62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24</v>
      </c>
      <c r="M30" s="9">
        <v>11</v>
      </c>
      <c r="N30" s="9">
        <v>8</v>
      </c>
      <c r="O30" s="9">
        <v>4</v>
      </c>
      <c r="P30" s="9">
        <v>7</v>
      </c>
      <c r="Q30" s="9">
        <v>6</v>
      </c>
      <c r="R30" s="9">
        <v>4</v>
      </c>
      <c r="S30" s="9">
        <f t="shared" si="0"/>
        <v>64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34</v>
      </c>
      <c r="M31" s="9">
        <v>13</v>
      </c>
      <c r="N31" s="9">
        <v>12</v>
      </c>
      <c r="O31" s="9">
        <v>4</v>
      </c>
      <c r="P31" s="9">
        <v>7</v>
      </c>
      <c r="Q31" s="9">
        <v>7</v>
      </c>
      <c r="R31" s="9">
        <v>3</v>
      </c>
      <c r="S31" s="9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23</v>
      </c>
      <c r="M32" s="9">
        <v>12</v>
      </c>
      <c r="N32" s="9">
        <v>10</v>
      </c>
      <c r="O32" s="9">
        <v>4</v>
      </c>
      <c r="P32" s="9">
        <v>7</v>
      </c>
      <c r="Q32" s="9">
        <v>7</v>
      </c>
      <c r="R32" s="9">
        <v>3</v>
      </c>
      <c r="S32" s="9">
        <f t="shared" si="0"/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34</v>
      </c>
      <c r="M33" s="9">
        <v>12</v>
      </c>
      <c r="N33" s="9">
        <v>12</v>
      </c>
      <c r="O33" s="9">
        <v>5</v>
      </c>
      <c r="P33" s="9">
        <v>9</v>
      </c>
      <c r="Q33" s="9">
        <v>9</v>
      </c>
      <c r="R33" s="9">
        <v>5</v>
      </c>
      <c r="S33" s="9">
        <f t="shared" si="0"/>
        <v>86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3" xr:uid="{CD10E9F5-D6D8-4E1E-89E2-6953BEB320B1}">
      <formula1>40</formula1>
    </dataValidation>
    <dataValidation type="decimal" operator="lessThanOrEqual" allowBlank="1" showInputMessage="1" showErrorMessage="1" error="max. 15" sqref="M13:N33" xr:uid="{BA26D82A-A1EB-4984-89DB-760983F86B0E}">
      <formula1>15</formula1>
    </dataValidation>
    <dataValidation type="decimal" operator="lessThanOrEqual" allowBlank="1" showInputMessage="1" showErrorMessage="1" error="max. 10" sqref="P13:Q33" xr:uid="{2901A0C2-6569-42BC-9569-2DA525CFB684}">
      <formula1>10</formula1>
    </dataValidation>
    <dataValidation type="decimal" operator="lessThanOrEqual" allowBlank="1" showInputMessage="1" showErrorMessage="1" error="max. 5" sqref="O13:O33 R13:R33" xr:uid="{12D3AC63-C32F-451F-A7A0-4581D529C821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AEEB4-71AC-45B7-A62C-F5D481DFCD87}">
  <dimension ref="A1:CC35"/>
  <sheetViews>
    <sheetView workbookViewId="0">
      <selection activeCell="L13" sqref="L13:R33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27" t="s">
        <v>41</v>
      </c>
      <c r="E8" s="27"/>
      <c r="F8" s="27"/>
      <c r="G8" s="27"/>
      <c r="H8" s="27"/>
      <c r="I8" s="27"/>
      <c r="J8" s="27"/>
      <c r="K8" s="27"/>
    </row>
    <row r="9" spans="1:81" ht="12.6" customHeight="1" x14ac:dyDescent="0.3">
      <c r="A9" s="4"/>
    </row>
    <row r="10" spans="1:81" ht="26.4" customHeight="1" x14ac:dyDescent="0.3">
      <c r="A10" s="28" t="s">
        <v>0</v>
      </c>
      <c r="B10" s="28" t="s">
        <v>1</v>
      </c>
      <c r="C10" s="28" t="s">
        <v>19</v>
      </c>
      <c r="D10" s="28" t="s">
        <v>13</v>
      </c>
      <c r="E10" s="31" t="s">
        <v>2</v>
      </c>
      <c r="F10" s="28" t="s">
        <v>33</v>
      </c>
      <c r="G10" s="28"/>
      <c r="H10" s="28" t="s">
        <v>34</v>
      </c>
      <c r="I10" s="28"/>
      <c r="J10" s="28" t="s">
        <v>35</v>
      </c>
      <c r="K10" s="28"/>
      <c r="L10" s="28" t="s">
        <v>15</v>
      </c>
      <c r="M10" s="28" t="s">
        <v>14</v>
      </c>
      <c r="N10" s="28" t="s">
        <v>16</v>
      </c>
      <c r="O10" s="28" t="s">
        <v>30</v>
      </c>
      <c r="P10" s="28" t="s">
        <v>31</v>
      </c>
      <c r="Q10" s="28" t="s">
        <v>32</v>
      </c>
      <c r="R10" s="28" t="s">
        <v>3</v>
      </c>
      <c r="S10" s="28" t="s">
        <v>4</v>
      </c>
    </row>
    <row r="11" spans="1:81" ht="59.4" customHeight="1" x14ac:dyDescent="0.3">
      <c r="A11" s="30"/>
      <c r="B11" s="30"/>
      <c r="C11" s="30"/>
      <c r="D11" s="30"/>
      <c r="E11" s="32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3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28</v>
      </c>
      <c r="M13" s="9">
        <v>13</v>
      </c>
      <c r="N13" s="9">
        <v>12</v>
      </c>
      <c r="O13" s="9">
        <v>4</v>
      </c>
      <c r="P13" s="9">
        <v>7</v>
      </c>
      <c r="Q13" s="9">
        <v>7</v>
      </c>
      <c r="R13" s="9">
        <v>5</v>
      </c>
      <c r="S13" s="9">
        <f>SUM(L13:R13)</f>
        <v>76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35</v>
      </c>
      <c r="M14" s="9">
        <v>12</v>
      </c>
      <c r="N14" s="9">
        <v>12</v>
      </c>
      <c r="O14" s="9">
        <v>5</v>
      </c>
      <c r="P14" s="9">
        <v>8</v>
      </c>
      <c r="Q14" s="9">
        <v>8</v>
      </c>
      <c r="R14" s="9">
        <v>2</v>
      </c>
      <c r="S14" s="9">
        <f t="shared" ref="S14:S33" si="0">SUM(L14:R14)</f>
        <v>82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22</v>
      </c>
      <c r="M15" s="9">
        <v>9</v>
      </c>
      <c r="N15" s="9">
        <v>10</v>
      </c>
      <c r="O15" s="9">
        <v>4</v>
      </c>
      <c r="P15" s="9">
        <v>5</v>
      </c>
      <c r="Q15" s="9">
        <v>5</v>
      </c>
      <c r="R15" s="9">
        <v>2</v>
      </c>
      <c r="S15" s="9">
        <f t="shared" si="0"/>
        <v>57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35</v>
      </c>
      <c r="M16" s="9">
        <v>13</v>
      </c>
      <c r="N16" s="9">
        <v>13</v>
      </c>
      <c r="O16" s="9">
        <v>5</v>
      </c>
      <c r="P16" s="9">
        <v>8</v>
      </c>
      <c r="Q16" s="9">
        <v>9</v>
      </c>
      <c r="R16" s="9">
        <v>5</v>
      </c>
      <c r="S16" s="9">
        <f t="shared" si="0"/>
        <v>88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30</v>
      </c>
      <c r="M17" s="9">
        <v>13</v>
      </c>
      <c r="N17" s="9">
        <v>11</v>
      </c>
      <c r="O17" s="9">
        <v>5</v>
      </c>
      <c r="P17" s="9">
        <v>9</v>
      </c>
      <c r="Q17" s="9">
        <v>9</v>
      </c>
      <c r="R17" s="9">
        <v>5</v>
      </c>
      <c r="S17" s="9">
        <f t="shared" si="0"/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32</v>
      </c>
      <c r="M18" s="9">
        <v>11</v>
      </c>
      <c r="N18" s="9">
        <v>12</v>
      </c>
      <c r="O18" s="9">
        <v>4</v>
      </c>
      <c r="P18" s="9">
        <v>6</v>
      </c>
      <c r="Q18" s="9">
        <v>6</v>
      </c>
      <c r="R18" s="9">
        <v>4</v>
      </c>
      <c r="S18" s="9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37</v>
      </c>
      <c r="M19" s="9">
        <v>13</v>
      </c>
      <c r="N19" s="9">
        <v>13</v>
      </c>
      <c r="O19" s="9">
        <v>5</v>
      </c>
      <c r="P19" s="9">
        <v>8</v>
      </c>
      <c r="Q19" s="9">
        <v>9</v>
      </c>
      <c r="R19" s="9">
        <v>3</v>
      </c>
      <c r="S19" s="9">
        <f t="shared" si="0"/>
        <v>88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38</v>
      </c>
      <c r="M20" s="9">
        <v>13</v>
      </c>
      <c r="N20" s="9">
        <v>13</v>
      </c>
      <c r="O20" s="9">
        <v>4</v>
      </c>
      <c r="P20" s="9">
        <v>8</v>
      </c>
      <c r="Q20" s="9">
        <v>9</v>
      </c>
      <c r="R20" s="9">
        <v>4</v>
      </c>
      <c r="S20" s="9">
        <f t="shared" si="0"/>
        <v>89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33</v>
      </c>
      <c r="M21" s="9">
        <v>11</v>
      </c>
      <c r="N21" s="9">
        <v>11</v>
      </c>
      <c r="O21" s="9">
        <v>5</v>
      </c>
      <c r="P21" s="9">
        <v>8</v>
      </c>
      <c r="Q21" s="9">
        <v>9</v>
      </c>
      <c r="R21" s="9">
        <v>4</v>
      </c>
      <c r="S21" s="9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21</v>
      </c>
      <c r="M22" s="9">
        <v>12</v>
      </c>
      <c r="N22" s="9">
        <v>8</v>
      </c>
      <c r="O22" s="9">
        <v>4</v>
      </c>
      <c r="P22" s="9">
        <v>7</v>
      </c>
      <c r="Q22" s="9">
        <v>6</v>
      </c>
      <c r="R22" s="9">
        <v>4</v>
      </c>
      <c r="S22" s="9">
        <f t="shared" si="0"/>
        <v>62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35</v>
      </c>
      <c r="M23" s="9">
        <v>13</v>
      </c>
      <c r="N23" s="9">
        <v>12</v>
      </c>
      <c r="O23" s="9">
        <v>5</v>
      </c>
      <c r="P23" s="9">
        <v>8</v>
      </c>
      <c r="Q23" s="9">
        <v>8</v>
      </c>
      <c r="R23" s="9">
        <v>3</v>
      </c>
      <c r="S23" s="9">
        <f t="shared" si="0"/>
        <v>84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30</v>
      </c>
      <c r="M24" s="9">
        <v>13</v>
      </c>
      <c r="N24" s="9">
        <v>12</v>
      </c>
      <c r="O24" s="9">
        <v>4</v>
      </c>
      <c r="P24" s="9">
        <v>5</v>
      </c>
      <c r="Q24" s="9">
        <v>6</v>
      </c>
      <c r="R24" s="9">
        <v>5</v>
      </c>
      <c r="S24" s="9">
        <f t="shared" si="0"/>
        <v>75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30</v>
      </c>
      <c r="M25" s="9">
        <v>12</v>
      </c>
      <c r="N25" s="9">
        <v>10</v>
      </c>
      <c r="O25" s="9">
        <v>4</v>
      </c>
      <c r="P25" s="9">
        <v>7</v>
      </c>
      <c r="Q25" s="9">
        <v>7</v>
      </c>
      <c r="R25" s="9">
        <v>5</v>
      </c>
      <c r="S25" s="9">
        <f t="shared" si="0"/>
        <v>75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25</v>
      </c>
      <c r="M26" s="9">
        <v>11</v>
      </c>
      <c r="N26" s="9">
        <v>10</v>
      </c>
      <c r="O26" s="9">
        <v>4</v>
      </c>
      <c r="P26" s="9">
        <v>6</v>
      </c>
      <c r="Q26" s="9">
        <v>7</v>
      </c>
      <c r="R26" s="9">
        <v>4</v>
      </c>
      <c r="S26" s="9">
        <f t="shared" si="0"/>
        <v>67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20</v>
      </c>
      <c r="M27" s="9">
        <v>11</v>
      </c>
      <c r="N27" s="9">
        <v>8</v>
      </c>
      <c r="O27" s="9">
        <v>4</v>
      </c>
      <c r="P27" s="9">
        <v>8</v>
      </c>
      <c r="Q27" s="9">
        <v>6</v>
      </c>
      <c r="R27" s="9">
        <v>5</v>
      </c>
      <c r="S27" s="9">
        <f t="shared" si="0"/>
        <v>62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33</v>
      </c>
      <c r="M28" s="9">
        <v>12</v>
      </c>
      <c r="N28" s="9">
        <v>11</v>
      </c>
      <c r="O28" s="9">
        <v>5</v>
      </c>
      <c r="P28" s="9">
        <v>8</v>
      </c>
      <c r="Q28" s="9">
        <v>8</v>
      </c>
      <c r="R28" s="9">
        <v>5</v>
      </c>
      <c r="S28" s="9">
        <f t="shared" si="0"/>
        <v>82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22</v>
      </c>
      <c r="M29" s="9">
        <v>13</v>
      </c>
      <c r="N29" s="9">
        <v>8</v>
      </c>
      <c r="O29" s="9">
        <v>4</v>
      </c>
      <c r="P29" s="9">
        <v>7</v>
      </c>
      <c r="Q29" s="9">
        <v>5</v>
      </c>
      <c r="R29" s="9">
        <v>4</v>
      </c>
      <c r="S29" s="9">
        <f t="shared" si="0"/>
        <v>63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27</v>
      </c>
      <c r="M30" s="9">
        <v>11</v>
      </c>
      <c r="N30" s="9">
        <v>9</v>
      </c>
      <c r="O30" s="9">
        <v>4</v>
      </c>
      <c r="P30" s="9">
        <v>7</v>
      </c>
      <c r="Q30" s="9">
        <v>6</v>
      </c>
      <c r="R30" s="9">
        <v>4</v>
      </c>
      <c r="S30" s="9">
        <f t="shared" si="0"/>
        <v>68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33</v>
      </c>
      <c r="M31" s="9">
        <v>13</v>
      </c>
      <c r="N31" s="9">
        <v>11</v>
      </c>
      <c r="O31" s="9">
        <v>4</v>
      </c>
      <c r="P31" s="9">
        <v>8</v>
      </c>
      <c r="Q31" s="9">
        <v>8</v>
      </c>
      <c r="R31" s="9">
        <v>3</v>
      </c>
      <c r="S31" s="9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25</v>
      </c>
      <c r="M32" s="9">
        <v>11</v>
      </c>
      <c r="N32" s="9">
        <v>9</v>
      </c>
      <c r="O32" s="9">
        <v>4</v>
      </c>
      <c r="P32" s="9">
        <v>7</v>
      </c>
      <c r="Q32" s="9">
        <v>8</v>
      </c>
      <c r="R32" s="9">
        <v>3</v>
      </c>
      <c r="S32" s="9">
        <f t="shared" si="0"/>
        <v>67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30</v>
      </c>
      <c r="M33" s="9">
        <v>12</v>
      </c>
      <c r="N33" s="9">
        <v>12</v>
      </c>
      <c r="O33" s="9">
        <v>5</v>
      </c>
      <c r="P33" s="9">
        <v>9</v>
      </c>
      <c r="Q33" s="9">
        <v>9</v>
      </c>
      <c r="R33" s="9">
        <v>5</v>
      </c>
      <c r="S33" s="9">
        <f t="shared" si="0"/>
        <v>82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3" xr:uid="{AF345DE1-F1A0-434F-8D04-CE8AD39D915A}">
      <formula1>40</formula1>
    </dataValidation>
    <dataValidation type="decimal" operator="lessThanOrEqual" allowBlank="1" showInputMessage="1" showErrorMessage="1" error="max. 15" sqref="M13:N33" xr:uid="{C1D67C5B-2A36-4EBD-B63A-B91B06908C8D}">
      <formula1>15</formula1>
    </dataValidation>
    <dataValidation type="decimal" operator="lessThanOrEqual" allowBlank="1" showInputMessage="1" showErrorMessage="1" error="max. 10" sqref="P13:Q33" xr:uid="{A51F3F3B-03B9-472D-BC7A-24E046FABE7E}">
      <formula1>10</formula1>
    </dataValidation>
    <dataValidation type="decimal" operator="lessThanOrEqual" allowBlank="1" showInputMessage="1" showErrorMessage="1" error="max. 5" sqref="O13:O33 R13:R33" xr:uid="{90056BC6-76F3-4EA3-86BC-82032173FBEA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CBBA-4C91-4BA4-99A4-99CECB1D707E}">
  <dimension ref="A1:CC35"/>
  <sheetViews>
    <sheetView workbookViewId="0">
      <selection activeCell="J15" sqref="J15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27" t="s">
        <v>41</v>
      </c>
      <c r="E8" s="27"/>
      <c r="F8" s="27"/>
      <c r="G8" s="27"/>
      <c r="H8" s="27"/>
      <c r="I8" s="27"/>
      <c r="J8" s="27"/>
      <c r="K8" s="27"/>
    </row>
    <row r="9" spans="1:81" ht="12.6" customHeight="1" x14ac:dyDescent="0.3">
      <c r="A9" s="4"/>
    </row>
    <row r="10" spans="1:81" ht="26.4" customHeight="1" x14ac:dyDescent="0.3">
      <c r="A10" s="28" t="s">
        <v>0</v>
      </c>
      <c r="B10" s="28" t="s">
        <v>1</v>
      </c>
      <c r="C10" s="28" t="s">
        <v>19</v>
      </c>
      <c r="D10" s="28" t="s">
        <v>13</v>
      </c>
      <c r="E10" s="31" t="s">
        <v>2</v>
      </c>
      <c r="F10" s="28" t="s">
        <v>33</v>
      </c>
      <c r="G10" s="28"/>
      <c r="H10" s="28" t="s">
        <v>34</v>
      </c>
      <c r="I10" s="28"/>
      <c r="J10" s="28" t="s">
        <v>35</v>
      </c>
      <c r="K10" s="28"/>
      <c r="L10" s="28" t="s">
        <v>15</v>
      </c>
      <c r="M10" s="28" t="s">
        <v>14</v>
      </c>
      <c r="N10" s="28" t="s">
        <v>16</v>
      </c>
      <c r="O10" s="28" t="s">
        <v>30</v>
      </c>
      <c r="P10" s="28" t="s">
        <v>31</v>
      </c>
      <c r="Q10" s="28" t="s">
        <v>32</v>
      </c>
      <c r="R10" s="28" t="s">
        <v>3</v>
      </c>
      <c r="S10" s="28" t="s">
        <v>4</v>
      </c>
    </row>
    <row r="11" spans="1:81" ht="59.4" customHeight="1" x14ac:dyDescent="0.3">
      <c r="A11" s="30"/>
      <c r="B11" s="30"/>
      <c r="C11" s="30"/>
      <c r="D11" s="30"/>
      <c r="E11" s="32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3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32</v>
      </c>
      <c r="M13" s="9">
        <v>8</v>
      </c>
      <c r="N13" s="9">
        <v>8</v>
      </c>
      <c r="O13" s="9">
        <v>4</v>
      </c>
      <c r="P13" s="9">
        <v>7</v>
      </c>
      <c r="Q13" s="9">
        <v>6</v>
      </c>
      <c r="R13" s="9">
        <v>5</v>
      </c>
      <c r="S13" s="9">
        <f>SUM(L13:R13)</f>
        <v>70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35</v>
      </c>
      <c r="M14" s="9">
        <v>9</v>
      </c>
      <c r="N14" s="9">
        <v>11</v>
      </c>
      <c r="O14" s="9">
        <v>5</v>
      </c>
      <c r="P14" s="9">
        <v>9</v>
      </c>
      <c r="Q14" s="9">
        <v>9</v>
      </c>
      <c r="R14" s="9">
        <v>2</v>
      </c>
      <c r="S14" s="9">
        <f t="shared" ref="S14:S33" si="0"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25</v>
      </c>
      <c r="M15" s="9">
        <v>7</v>
      </c>
      <c r="N15" s="9">
        <v>8</v>
      </c>
      <c r="O15" s="9">
        <v>4</v>
      </c>
      <c r="P15" s="9">
        <v>5</v>
      </c>
      <c r="Q15" s="9">
        <v>7</v>
      </c>
      <c r="R15" s="9">
        <v>1</v>
      </c>
      <c r="S15" s="9">
        <f t="shared" si="0"/>
        <v>57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38</v>
      </c>
      <c r="M16" s="9">
        <v>10</v>
      </c>
      <c r="N16" s="9">
        <v>13</v>
      </c>
      <c r="O16" s="9">
        <v>4</v>
      </c>
      <c r="P16" s="9">
        <v>9</v>
      </c>
      <c r="Q16" s="9">
        <v>10</v>
      </c>
      <c r="R16" s="9">
        <v>5</v>
      </c>
      <c r="S16" s="9">
        <f t="shared" si="0"/>
        <v>89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29</v>
      </c>
      <c r="M17" s="9">
        <v>15</v>
      </c>
      <c r="N17" s="9">
        <v>10</v>
      </c>
      <c r="O17" s="9">
        <v>4</v>
      </c>
      <c r="P17" s="9">
        <v>9</v>
      </c>
      <c r="Q17" s="9">
        <v>9</v>
      </c>
      <c r="R17" s="9">
        <v>4</v>
      </c>
      <c r="S17" s="9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33</v>
      </c>
      <c r="M18" s="9">
        <v>9</v>
      </c>
      <c r="N18" s="9">
        <v>10</v>
      </c>
      <c r="O18" s="9">
        <v>4</v>
      </c>
      <c r="P18" s="9">
        <v>6</v>
      </c>
      <c r="Q18" s="9">
        <v>6</v>
      </c>
      <c r="R18" s="9">
        <v>3</v>
      </c>
      <c r="S18" s="9">
        <f t="shared" si="0"/>
        <v>71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35</v>
      </c>
      <c r="M19" s="9">
        <v>15</v>
      </c>
      <c r="N19" s="9">
        <v>15</v>
      </c>
      <c r="O19" s="9">
        <v>5</v>
      </c>
      <c r="P19" s="9">
        <v>9</v>
      </c>
      <c r="Q19" s="9">
        <v>9</v>
      </c>
      <c r="R19" s="9">
        <v>3</v>
      </c>
      <c r="S19" s="9">
        <f t="shared" si="0"/>
        <v>91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33</v>
      </c>
      <c r="M20" s="9">
        <v>12</v>
      </c>
      <c r="N20" s="9">
        <v>12</v>
      </c>
      <c r="O20" s="9">
        <v>4</v>
      </c>
      <c r="P20" s="9">
        <v>8</v>
      </c>
      <c r="Q20" s="9">
        <v>8</v>
      </c>
      <c r="R20" s="9">
        <v>4</v>
      </c>
      <c r="S20" s="9">
        <f t="shared" si="0"/>
        <v>81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31</v>
      </c>
      <c r="M21" s="9">
        <v>11</v>
      </c>
      <c r="N21" s="9">
        <v>11</v>
      </c>
      <c r="O21" s="9">
        <v>5</v>
      </c>
      <c r="P21" s="9">
        <v>9</v>
      </c>
      <c r="Q21" s="9">
        <v>9</v>
      </c>
      <c r="R21" s="9">
        <v>4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20</v>
      </c>
      <c r="M22" s="9">
        <v>11</v>
      </c>
      <c r="N22" s="9">
        <v>8</v>
      </c>
      <c r="O22" s="9">
        <v>4</v>
      </c>
      <c r="P22" s="9">
        <v>9</v>
      </c>
      <c r="Q22" s="9">
        <v>9</v>
      </c>
      <c r="R22" s="9">
        <v>4</v>
      </c>
      <c r="S22" s="9">
        <f t="shared" si="0"/>
        <v>65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36</v>
      </c>
      <c r="M23" s="9">
        <v>12</v>
      </c>
      <c r="N23" s="9">
        <v>14</v>
      </c>
      <c r="O23" s="9">
        <v>5</v>
      </c>
      <c r="P23" s="9">
        <v>10</v>
      </c>
      <c r="Q23" s="9">
        <v>10</v>
      </c>
      <c r="R23" s="9">
        <v>3</v>
      </c>
      <c r="S23" s="9">
        <f t="shared" si="0"/>
        <v>90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35</v>
      </c>
      <c r="M24" s="9">
        <v>13</v>
      </c>
      <c r="N24" s="9">
        <v>13</v>
      </c>
      <c r="O24" s="9">
        <v>3</v>
      </c>
      <c r="P24" s="9">
        <v>1</v>
      </c>
      <c r="Q24" s="9">
        <v>1</v>
      </c>
      <c r="R24" s="9">
        <v>5</v>
      </c>
      <c r="S24" s="9">
        <f t="shared" si="0"/>
        <v>71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30</v>
      </c>
      <c r="M25" s="9">
        <v>10</v>
      </c>
      <c r="N25" s="9">
        <v>8</v>
      </c>
      <c r="O25" s="9">
        <v>4</v>
      </c>
      <c r="P25" s="9">
        <v>8</v>
      </c>
      <c r="Q25" s="9">
        <v>8</v>
      </c>
      <c r="R25" s="9">
        <v>5</v>
      </c>
      <c r="S25" s="9">
        <f t="shared" si="0"/>
        <v>73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28</v>
      </c>
      <c r="M26" s="9">
        <v>8</v>
      </c>
      <c r="N26" s="9">
        <v>10</v>
      </c>
      <c r="O26" s="9">
        <v>4</v>
      </c>
      <c r="P26" s="9">
        <v>8</v>
      </c>
      <c r="Q26" s="9">
        <v>8</v>
      </c>
      <c r="R26" s="9">
        <v>4</v>
      </c>
      <c r="S26" s="9">
        <f t="shared" si="0"/>
        <v>70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20</v>
      </c>
      <c r="M27" s="9">
        <v>8</v>
      </c>
      <c r="N27" s="9">
        <v>7</v>
      </c>
      <c r="O27" s="9">
        <v>4</v>
      </c>
      <c r="P27" s="9">
        <v>8</v>
      </c>
      <c r="Q27" s="9">
        <v>8</v>
      </c>
      <c r="R27" s="9">
        <v>4</v>
      </c>
      <c r="S27" s="9">
        <f t="shared" si="0"/>
        <v>59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32</v>
      </c>
      <c r="M28" s="9">
        <v>10</v>
      </c>
      <c r="N28" s="9">
        <v>9</v>
      </c>
      <c r="O28" s="9">
        <v>5</v>
      </c>
      <c r="P28" s="9">
        <v>10</v>
      </c>
      <c r="Q28" s="9">
        <v>10</v>
      </c>
      <c r="R28" s="9">
        <v>5</v>
      </c>
      <c r="S28" s="9">
        <f t="shared" si="0"/>
        <v>81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22</v>
      </c>
      <c r="M29" s="9">
        <v>9</v>
      </c>
      <c r="N29" s="9">
        <v>9</v>
      </c>
      <c r="O29" s="9">
        <v>4</v>
      </c>
      <c r="P29" s="9">
        <v>7</v>
      </c>
      <c r="Q29" s="9">
        <v>7</v>
      </c>
      <c r="R29" s="9">
        <v>4</v>
      </c>
      <c r="S29" s="9">
        <f t="shared" si="0"/>
        <v>62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30</v>
      </c>
      <c r="M30" s="9">
        <v>10</v>
      </c>
      <c r="N30" s="9">
        <v>8</v>
      </c>
      <c r="O30" s="9">
        <v>4</v>
      </c>
      <c r="P30" s="9">
        <v>6</v>
      </c>
      <c r="Q30" s="9">
        <v>6</v>
      </c>
      <c r="R30" s="9">
        <v>4</v>
      </c>
      <c r="S30" s="9">
        <f t="shared" si="0"/>
        <v>68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34</v>
      </c>
      <c r="M31" s="9">
        <v>13</v>
      </c>
      <c r="N31" s="9">
        <v>11</v>
      </c>
      <c r="O31" s="9">
        <v>4</v>
      </c>
      <c r="P31" s="9">
        <v>7</v>
      </c>
      <c r="Q31" s="9">
        <v>8</v>
      </c>
      <c r="R31" s="9">
        <v>3</v>
      </c>
      <c r="S31" s="9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25</v>
      </c>
      <c r="M32" s="9">
        <v>10</v>
      </c>
      <c r="N32" s="9">
        <v>8</v>
      </c>
      <c r="O32" s="9">
        <v>5</v>
      </c>
      <c r="P32" s="9">
        <v>9</v>
      </c>
      <c r="Q32" s="9">
        <v>8</v>
      </c>
      <c r="R32" s="9">
        <v>3</v>
      </c>
      <c r="S32" s="9">
        <f t="shared" si="0"/>
        <v>68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33</v>
      </c>
      <c r="M33" s="9">
        <v>12</v>
      </c>
      <c r="N33" s="9">
        <v>10</v>
      </c>
      <c r="O33" s="9">
        <v>5</v>
      </c>
      <c r="P33" s="9">
        <v>10</v>
      </c>
      <c r="Q33" s="9">
        <v>10</v>
      </c>
      <c r="R33" s="9">
        <v>5</v>
      </c>
      <c r="S33" s="9">
        <f t="shared" si="0"/>
        <v>85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3" xr:uid="{F605370F-8E2D-46EF-9B3B-3A2464C28CFB}">
      <formula1>40</formula1>
    </dataValidation>
    <dataValidation type="decimal" operator="lessThanOrEqual" allowBlank="1" showInputMessage="1" showErrorMessage="1" error="max. 15" sqref="M13:N33" xr:uid="{45C25E85-5D87-4344-957A-B1C8CA9EC1F3}">
      <formula1>15</formula1>
    </dataValidation>
    <dataValidation type="decimal" operator="lessThanOrEqual" allowBlank="1" showInputMessage="1" showErrorMessage="1" error="max. 10" sqref="P13:Q33" xr:uid="{6327D6BD-3C86-419E-9F99-67A19BFD53EA}">
      <formula1>10</formula1>
    </dataValidation>
    <dataValidation type="decimal" operator="lessThanOrEqual" allowBlank="1" showInputMessage="1" showErrorMessage="1" error="max. 5" sqref="O13:O33 R13:R33" xr:uid="{D7180514-5239-44BD-A7D6-993A06168B4B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CEA3-A047-4682-B684-37243450DA26}">
  <dimension ref="A1:CC35"/>
  <sheetViews>
    <sheetView workbookViewId="0">
      <selection activeCell="F18" sqref="F18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27" t="s">
        <v>41</v>
      </c>
      <c r="E8" s="27"/>
      <c r="F8" s="27"/>
      <c r="G8" s="27"/>
      <c r="H8" s="27"/>
      <c r="I8" s="27"/>
      <c r="J8" s="27"/>
      <c r="K8" s="27"/>
    </row>
    <row r="9" spans="1:81" ht="12.6" customHeight="1" x14ac:dyDescent="0.3">
      <c r="A9" s="4"/>
    </row>
    <row r="10" spans="1:81" ht="26.4" customHeight="1" x14ac:dyDescent="0.3">
      <c r="A10" s="28" t="s">
        <v>0</v>
      </c>
      <c r="B10" s="28" t="s">
        <v>1</v>
      </c>
      <c r="C10" s="28" t="s">
        <v>19</v>
      </c>
      <c r="D10" s="28" t="s">
        <v>13</v>
      </c>
      <c r="E10" s="31" t="s">
        <v>2</v>
      </c>
      <c r="F10" s="28" t="s">
        <v>33</v>
      </c>
      <c r="G10" s="28"/>
      <c r="H10" s="28" t="s">
        <v>34</v>
      </c>
      <c r="I10" s="28"/>
      <c r="J10" s="28" t="s">
        <v>35</v>
      </c>
      <c r="K10" s="28"/>
      <c r="L10" s="28" t="s">
        <v>15</v>
      </c>
      <c r="M10" s="28" t="s">
        <v>14</v>
      </c>
      <c r="N10" s="28" t="s">
        <v>16</v>
      </c>
      <c r="O10" s="28" t="s">
        <v>30</v>
      </c>
      <c r="P10" s="28" t="s">
        <v>31</v>
      </c>
      <c r="Q10" s="28" t="s">
        <v>32</v>
      </c>
      <c r="R10" s="28" t="s">
        <v>3</v>
      </c>
      <c r="S10" s="28" t="s">
        <v>4</v>
      </c>
    </row>
    <row r="11" spans="1:81" ht="59.4" customHeight="1" x14ac:dyDescent="0.3">
      <c r="A11" s="30"/>
      <c r="B11" s="30"/>
      <c r="C11" s="30"/>
      <c r="D11" s="30"/>
      <c r="E11" s="32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3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27</v>
      </c>
      <c r="M13" s="9">
        <v>12</v>
      </c>
      <c r="N13" s="9">
        <v>10</v>
      </c>
      <c r="O13" s="9">
        <v>4</v>
      </c>
      <c r="P13" s="9">
        <v>6</v>
      </c>
      <c r="Q13" s="9">
        <v>6</v>
      </c>
      <c r="R13" s="9">
        <v>5</v>
      </c>
      <c r="S13" s="9">
        <f>SUM(L13:R13)</f>
        <v>70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33</v>
      </c>
      <c r="M14" s="9">
        <v>11</v>
      </c>
      <c r="N14" s="9">
        <v>13</v>
      </c>
      <c r="O14" s="9">
        <v>5</v>
      </c>
      <c r="P14" s="9">
        <v>8</v>
      </c>
      <c r="Q14" s="9">
        <v>8</v>
      </c>
      <c r="R14" s="9">
        <v>3</v>
      </c>
      <c r="S14" s="9">
        <f t="shared" ref="S14:S33" si="0">SUM(L14:R14)</f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24</v>
      </c>
      <c r="M15" s="9">
        <v>10</v>
      </c>
      <c r="N15" s="9">
        <v>8</v>
      </c>
      <c r="O15" s="9">
        <v>3</v>
      </c>
      <c r="P15" s="9">
        <v>6</v>
      </c>
      <c r="Q15" s="9">
        <v>6</v>
      </c>
      <c r="R15" s="9">
        <v>2</v>
      </c>
      <c r="S15" s="9">
        <f t="shared" si="0"/>
        <v>59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35</v>
      </c>
      <c r="M16" s="9">
        <v>12</v>
      </c>
      <c r="N16" s="9">
        <v>14</v>
      </c>
      <c r="O16" s="9">
        <v>4</v>
      </c>
      <c r="P16" s="9">
        <v>7</v>
      </c>
      <c r="Q16" s="9">
        <v>9</v>
      </c>
      <c r="R16" s="9">
        <v>5</v>
      </c>
      <c r="S16" s="9">
        <f t="shared" si="0"/>
        <v>86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32</v>
      </c>
      <c r="M17" s="9">
        <v>13</v>
      </c>
      <c r="N17" s="9">
        <v>13</v>
      </c>
      <c r="O17" s="9">
        <v>4</v>
      </c>
      <c r="P17" s="9">
        <v>7</v>
      </c>
      <c r="Q17" s="9">
        <v>7</v>
      </c>
      <c r="R17" s="9">
        <v>4</v>
      </c>
      <c r="S17" s="9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32</v>
      </c>
      <c r="M18" s="9">
        <v>11</v>
      </c>
      <c r="N18" s="9">
        <v>10</v>
      </c>
      <c r="O18" s="9">
        <v>3</v>
      </c>
      <c r="P18" s="9">
        <v>6</v>
      </c>
      <c r="Q18" s="9">
        <v>6</v>
      </c>
      <c r="R18" s="9">
        <v>4</v>
      </c>
      <c r="S18" s="9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36</v>
      </c>
      <c r="M19" s="9">
        <v>14</v>
      </c>
      <c r="N19" s="9">
        <v>12</v>
      </c>
      <c r="O19" s="9">
        <v>5</v>
      </c>
      <c r="P19" s="9">
        <v>7</v>
      </c>
      <c r="Q19" s="9">
        <v>8</v>
      </c>
      <c r="R19" s="9">
        <v>3</v>
      </c>
      <c r="S19" s="9">
        <f t="shared" si="0"/>
        <v>85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34</v>
      </c>
      <c r="M20" s="9">
        <v>13</v>
      </c>
      <c r="N20" s="9">
        <v>12</v>
      </c>
      <c r="O20" s="9">
        <v>3</v>
      </c>
      <c r="P20" s="9">
        <v>8</v>
      </c>
      <c r="Q20" s="9">
        <v>8</v>
      </c>
      <c r="R20" s="9">
        <v>4</v>
      </c>
      <c r="S20" s="9">
        <f t="shared" si="0"/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36</v>
      </c>
      <c r="M21" s="9">
        <v>11</v>
      </c>
      <c r="N21" s="9">
        <v>11</v>
      </c>
      <c r="O21" s="9">
        <v>4</v>
      </c>
      <c r="P21" s="9">
        <v>8</v>
      </c>
      <c r="Q21" s="9">
        <v>8</v>
      </c>
      <c r="R21" s="9">
        <v>4</v>
      </c>
      <c r="S21" s="9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24</v>
      </c>
      <c r="M22" s="9">
        <v>12</v>
      </c>
      <c r="N22" s="9">
        <v>9</v>
      </c>
      <c r="O22" s="9">
        <v>4</v>
      </c>
      <c r="P22" s="9">
        <v>7</v>
      </c>
      <c r="Q22" s="9">
        <v>7</v>
      </c>
      <c r="R22" s="9">
        <v>4</v>
      </c>
      <c r="S22" s="9">
        <f t="shared" si="0"/>
        <v>67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37</v>
      </c>
      <c r="M23" s="9">
        <v>12</v>
      </c>
      <c r="N23" s="9">
        <v>11</v>
      </c>
      <c r="O23" s="9">
        <v>5</v>
      </c>
      <c r="P23" s="9">
        <v>8</v>
      </c>
      <c r="Q23" s="9">
        <v>8</v>
      </c>
      <c r="R23" s="9">
        <v>3</v>
      </c>
      <c r="S23" s="9">
        <f t="shared" si="0"/>
        <v>84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35</v>
      </c>
      <c r="M24" s="9">
        <v>11</v>
      </c>
      <c r="N24" s="9">
        <v>10</v>
      </c>
      <c r="O24" s="9">
        <v>4</v>
      </c>
      <c r="P24" s="9">
        <v>6</v>
      </c>
      <c r="Q24" s="9">
        <v>5</v>
      </c>
      <c r="R24" s="9">
        <v>5</v>
      </c>
      <c r="S24" s="9">
        <f t="shared" si="0"/>
        <v>76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32</v>
      </c>
      <c r="M25" s="9">
        <v>12</v>
      </c>
      <c r="N25" s="9">
        <v>10</v>
      </c>
      <c r="O25" s="9">
        <v>4</v>
      </c>
      <c r="P25" s="9">
        <v>7</v>
      </c>
      <c r="Q25" s="9">
        <v>6</v>
      </c>
      <c r="R25" s="9">
        <v>5</v>
      </c>
      <c r="S25" s="9">
        <f t="shared" si="0"/>
        <v>76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22</v>
      </c>
      <c r="M26" s="9">
        <v>10</v>
      </c>
      <c r="N26" s="9">
        <v>9</v>
      </c>
      <c r="O26" s="9">
        <v>4</v>
      </c>
      <c r="P26" s="9">
        <v>7</v>
      </c>
      <c r="Q26" s="9">
        <v>7</v>
      </c>
      <c r="R26" s="9">
        <v>4</v>
      </c>
      <c r="S26" s="9">
        <f t="shared" si="0"/>
        <v>63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22</v>
      </c>
      <c r="M27" s="9">
        <v>10</v>
      </c>
      <c r="N27" s="9">
        <v>9</v>
      </c>
      <c r="O27" s="9">
        <v>4</v>
      </c>
      <c r="P27" s="9">
        <v>8</v>
      </c>
      <c r="Q27" s="9">
        <v>6</v>
      </c>
      <c r="R27" s="9">
        <v>5</v>
      </c>
      <c r="S27" s="9">
        <f t="shared" si="0"/>
        <v>64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33</v>
      </c>
      <c r="M28" s="9">
        <v>12</v>
      </c>
      <c r="N28" s="9">
        <v>12</v>
      </c>
      <c r="O28" s="9">
        <v>5</v>
      </c>
      <c r="P28" s="9">
        <v>8</v>
      </c>
      <c r="Q28" s="9">
        <v>8</v>
      </c>
      <c r="R28" s="9">
        <v>5</v>
      </c>
      <c r="S28" s="9">
        <f t="shared" si="0"/>
        <v>83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22</v>
      </c>
      <c r="M29" s="9">
        <v>12</v>
      </c>
      <c r="N29" s="9">
        <v>9</v>
      </c>
      <c r="O29" s="9">
        <v>4</v>
      </c>
      <c r="P29" s="9">
        <v>6</v>
      </c>
      <c r="Q29" s="9">
        <v>5</v>
      </c>
      <c r="R29" s="9">
        <v>4</v>
      </c>
      <c r="S29" s="9">
        <f t="shared" si="0"/>
        <v>62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22</v>
      </c>
      <c r="M30" s="9">
        <v>13</v>
      </c>
      <c r="N30" s="9">
        <v>9</v>
      </c>
      <c r="O30" s="9">
        <v>4</v>
      </c>
      <c r="P30" s="9">
        <v>7</v>
      </c>
      <c r="Q30" s="9">
        <v>5</v>
      </c>
      <c r="R30" s="9">
        <v>4</v>
      </c>
      <c r="S30" s="9">
        <f t="shared" si="0"/>
        <v>64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33</v>
      </c>
      <c r="M31" s="9">
        <v>13</v>
      </c>
      <c r="N31" s="9">
        <v>12</v>
      </c>
      <c r="O31" s="9">
        <v>4</v>
      </c>
      <c r="P31" s="9">
        <v>8</v>
      </c>
      <c r="Q31" s="9">
        <v>7</v>
      </c>
      <c r="R31" s="9">
        <v>3</v>
      </c>
      <c r="S31" s="9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23</v>
      </c>
      <c r="M32" s="9">
        <v>11</v>
      </c>
      <c r="N32" s="9">
        <v>10</v>
      </c>
      <c r="O32" s="9">
        <v>4</v>
      </c>
      <c r="P32" s="9">
        <v>8</v>
      </c>
      <c r="Q32" s="9">
        <v>8</v>
      </c>
      <c r="R32" s="9">
        <v>3</v>
      </c>
      <c r="S32" s="9">
        <f t="shared" si="0"/>
        <v>67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31</v>
      </c>
      <c r="M33" s="9">
        <v>13</v>
      </c>
      <c r="N33" s="9">
        <v>14</v>
      </c>
      <c r="O33" s="9">
        <v>5</v>
      </c>
      <c r="P33" s="9">
        <v>8</v>
      </c>
      <c r="Q33" s="9">
        <v>10</v>
      </c>
      <c r="R33" s="9">
        <v>4</v>
      </c>
      <c r="S33" s="9">
        <f t="shared" si="0"/>
        <v>85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3" xr:uid="{30B2207F-8E98-42A3-9397-DBC9ABD2BB17}">
      <formula1>40</formula1>
    </dataValidation>
    <dataValidation type="decimal" operator="lessThanOrEqual" allowBlank="1" showInputMessage="1" showErrorMessage="1" error="max. 15" sqref="M13:N33" xr:uid="{FF3DFB47-9BE3-4CF9-8E6A-9A8E32A38E18}">
      <formula1>15</formula1>
    </dataValidation>
    <dataValidation type="decimal" operator="lessThanOrEqual" allowBlank="1" showInputMessage="1" showErrorMessage="1" error="max. 10" sqref="P13:Q33" xr:uid="{0DB2B3E3-ECCA-49E7-8426-C8AC026CE525}">
      <formula1>10</formula1>
    </dataValidation>
    <dataValidation type="decimal" operator="lessThanOrEqual" allowBlank="1" showInputMessage="1" showErrorMessage="1" error="max. 5" sqref="O13:O33 R13:R33" xr:uid="{DDF7CA71-B98A-4681-BCFD-F4974F608DFE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celovečerní hraný film</vt:lpstr>
      <vt:lpstr>HB</vt:lpstr>
      <vt:lpstr>JarK</vt:lpstr>
      <vt:lpstr>JK</vt:lpstr>
      <vt:lpstr>LD</vt:lpstr>
      <vt:lpstr>OZ</vt:lpstr>
      <vt:lpstr>RN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2020-04-01T18:26:52Z</dcterms:modified>
</cp:coreProperties>
</file>